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 tabRatio="993" firstSheet="6" activeTab="14"/>
  </bookViews>
  <sheets>
    <sheet name="DISTRITO I" sheetId="8" r:id="rId1"/>
    <sheet name="DISTRITO II" sheetId="21" r:id="rId2"/>
    <sheet name="DISTRITO III" sheetId="22" r:id="rId3"/>
    <sheet name="DISTRITO IV" sheetId="23" r:id="rId4"/>
    <sheet name="DISTRITO V" sheetId="24" r:id="rId5"/>
    <sheet name="DISTRITO VI" sheetId="25" r:id="rId6"/>
    <sheet name="DISTRITO VII" sheetId="26" r:id="rId7"/>
    <sheet name="DISTRITO VIII" sheetId="27" r:id="rId8"/>
    <sheet name="DISTRITO IX" sheetId="28" r:id="rId9"/>
    <sheet name="DISTRITO X" sheetId="29" r:id="rId10"/>
    <sheet name="DISTRITO XI" sheetId="30" r:id="rId11"/>
    <sheet name="DISTRITO XII" sheetId="31" r:id="rId12"/>
    <sheet name="DISTRITO XIII" sheetId="32" r:id="rId13"/>
    <sheet name="DISTRITO XIV" sheetId="33" r:id="rId14"/>
    <sheet name="DISTRITO XV" sheetId="34" r:id="rId15"/>
    <sheet name="DISTRITO XVI" sheetId="35" r:id="rId16"/>
    <sheet name="DISTRITO XVII" sheetId="36" r:id="rId17"/>
    <sheet name="DISTRITO XVIII" sheetId="37" r:id="rId18"/>
    <sheet name="DISTRITO XIX" sheetId="38" r:id="rId19"/>
    <sheet name="DISTRITO XX " sheetId="39" r:id="rId20"/>
    <sheet name="DISTRITO XXI" sheetId="40" r:id="rId21"/>
  </sheets>
  <definedNames>
    <definedName name="_xlnm.Print_Titles" localSheetId="0">'DISTRITO I'!$1:$10</definedName>
    <definedName name="_xlnm.Print_Titles" localSheetId="1">'DISTRITO II'!$1:$10</definedName>
    <definedName name="_xlnm.Print_Titles" localSheetId="2">'DISTRITO III'!$1:$10</definedName>
    <definedName name="_xlnm.Print_Titles" localSheetId="3">'DISTRITO IV'!$1:$10</definedName>
    <definedName name="_xlnm.Print_Titles" localSheetId="8">'DISTRITO IX'!$1:$10</definedName>
    <definedName name="_xlnm.Print_Titles" localSheetId="4">'DISTRITO V'!$1:$10</definedName>
    <definedName name="_xlnm.Print_Titles" localSheetId="5">'DISTRITO VI'!$1:$10</definedName>
    <definedName name="_xlnm.Print_Titles" localSheetId="6">'DISTRITO VII'!$1:$10</definedName>
    <definedName name="_xlnm.Print_Titles" localSheetId="7">'DISTRITO VIII'!$1:$10</definedName>
    <definedName name="_xlnm.Print_Titles" localSheetId="9">'DISTRITO X'!$1:$10</definedName>
    <definedName name="_xlnm.Print_Titles" localSheetId="10">'DISTRITO XI'!$1:$10</definedName>
    <definedName name="_xlnm.Print_Titles" localSheetId="11">'DISTRITO XII'!$1:$10</definedName>
    <definedName name="_xlnm.Print_Titles" localSheetId="12">'DISTRITO XIII'!$1:$10</definedName>
    <definedName name="_xlnm.Print_Titles" localSheetId="13">'DISTRITO XIV'!$1:$10</definedName>
    <definedName name="_xlnm.Print_Titles" localSheetId="18">'DISTRITO XIX'!$1:$10</definedName>
    <definedName name="_xlnm.Print_Titles" localSheetId="14">'DISTRITO XV'!$1:$10</definedName>
    <definedName name="_xlnm.Print_Titles" localSheetId="15">'DISTRITO XVI'!$1:$10</definedName>
    <definedName name="_xlnm.Print_Titles" localSheetId="16">'DISTRITO XVII'!$1:$10</definedName>
    <definedName name="_xlnm.Print_Titles" localSheetId="17">'DISTRITO XVIII'!$1:$10</definedName>
    <definedName name="_xlnm.Print_Titles" localSheetId="19">'DISTRITO XX '!$1:$10</definedName>
    <definedName name="_xlnm.Print_Titles" localSheetId="20">'DISTRITO XXI'!$1:$10</definedName>
  </definedNames>
  <calcPr calcId="125725"/>
</workbook>
</file>

<file path=xl/calcChain.xml><?xml version="1.0" encoding="utf-8"?>
<calcChain xmlns="http://schemas.openxmlformats.org/spreadsheetml/2006/main">
  <c r="Z51" i="29"/>
  <c r="W51"/>
  <c r="U51"/>
  <c r="S51"/>
  <c r="Q51"/>
  <c r="O51"/>
  <c r="M51"/>
  <c r="K51"/>
  <c r="I51"/>
  <c r="I54" l="1"/>
  <c r="I47" i="30"/>
  <c r="I66" i="28"/>
  <c r="I63" i="27"/>
  <c r="I66" i="26"/>
  <c r="I71" i="25"/>
  <c r="I66" i="24"/>
  <c r="I64" i="23"/>
  <c r="I59" i="22"/>
  <c r="I58" i="21"/>
  <c r="I69" i="8"/>
  <c r="I71" i="39"/>
  <c r="I71" i="38"/>
  <c r="I64" i="40"/>
  <c r="S17" i="39"/>
  <c r="W17" s="1"/>
  <c r="S16"/>
  <c r="W16" s="1"/>
  <c r="S15"/>
  <c r="S14"/>
  <c r="W14" s="1"/>
  <c r="S13"/>
  <c r="W13" s="1"/>
  <c r="S16" i="38"/>
  <c r="W16" s="1"/>
  <c r="T16" s="1"/>
  <c r="S15"/>
  <c r="W15" s="1"/>
  <c r="S14"/>
  <c r="W14" s="1"/>
  <c r="S13"/>
  <c r="W13" s="1"/>
  <c r="S12"/>
  <c r="W12" s="1"/>
  <c r="I67" i="36"/>
  <c r="I62" i="37"/>
  <c r="S59" i="36"/>
  <c r="W59" s="1"/>
  <c r="I71" i="35"/>
  <c r="W63"/>
  <c r="T63" s="1"/>
  <c r="S63"/>
  <c r="S62"/>
  <c r="W62" s="1"/>
  <c r="S61"/>
  <c r="W61" s="1"/>
  <c r="S60"/>
  <c r="W60" s="1"/>
  <c r="S59"/>
  <c r="W59" s="1"/>
  <c r="L63"/>
  <c r="J63"/>
  <c r="I65" i="34"/>
  <c r="S64" i="33"/>
  <c r="W64" s="1"/>
  <c r="S63"/>
  <c r="W63" s="1"/>
  <c r="S62"/>
  <c r="W62" s="1"/>
  <c r="AA62" s="1"/>
  <c r="S61"/>
  <c r="W61" s="1"/>
  <c r="S60"/>
  <c r="W60" s="1"/>
  <c r="S59"/>
  <c r="I72"/>
  <c r="I71" i="32"/>
  <c r="J11" i="31"/>
  <c r="I59"/>
  <c r="W15" i="39" l="1"/>
  <c r="AA15" s="1"/>
  <c r="T17"/>
  <c r="L17"/>
  <c r="R17"/>
  <c r="AA17"/>
  <c r="J17"/>
  <c r="V16"/>
  <c r="R16"/>
  <c r="L16"/>
  <c r="AA16"/>
  <c r="N16"/>
  <c r="J16"/>
  <c r="T16"/>
  <c r="L14"/>
  <c r="AA14"/>
  <c r="T13"/>
  <c r="R13"/>
  <c r="L13"/>
  <c r="J13"/>
  <c r="AA13"/>
  <c r="L13" i="38"/>
  <c r="R13"/>
  <c r="L16"/>
  <c r="J16"/>
  <c r="AA16"/>
  <c r="R16"/>
  <c r="V15"/>
  <c r="AA15"/>
  <c r="N15"/>
  <c r="J15"/>
  <c r="T15"/>
  <c r="X15" s="1"/>
  <c r="R15"/>
  <c r="L15"/>
  <c r="R14"/>
  <c r="N14"/>
  <c r="L14"/>
  <c r="AA14"/>
  <c r="V14"/>
  <c r="P14"/>
  <c r="J14"/>
  <c r="T14"/>
  <c r="AA13"/>
  <c r="J13"/>
  <c r="T12"/>
  <c r="L12"/>
  <c r="AA12"/>
  <c r="R12"/>
  <c r="J12"/>
  <c r="T59" i="36"/>
  <c r="J59"/>
  <c r="R59"/>
  <c r="AA59"/>
  <c r="L59"/>
  <c r="J14" i="39"/>
  <c r="R14"/>
  <c r="P14"/>
  <c r="V14"/>
  <c r="N14"/>
  <c r="P13"/>
  <c r="P17"/>
  <c r="T14"/>
  <c r="X14" s="1"/>
  <c r="V13"/>
  <c r="V17"/>
  <c r="N13"/>
  <c r="N17"/>
  <c r="P16"/>
  <c r="P13" i="38"/>
  <c r="V13"/>
  <c r="N13"/>
  <c r="P12"/>
  <c r="P16"/>
  <c r="T13"/>
  <c r="X13" s="1"/>
  <c r="V12"/>
  <c r="V16"/>
  <c r="X16" s="1"/>
  <c r="N12"/>
  <c r="N16"/>
  <c r="P15"/>
  <c r="P59" i="36"/>
  <c r="V59"/>
  <c r="N59"/>
  <c r="R63" i="35"/>
  <c r="AA63"/>
  <c r="V62"/>
  <c r="AA62"/>
  <c r="R62"/>
  <c r="L62"/>
  <c r="T62"/>
  <c r="X62" s="1"/>
  <c r="N62"/>
  <c r="J62"/>
  <c r="V61"/>
  <c r="L61"/>
  <c r="P61"/>
  <c r="J61"/>
  <c r="R61"/>
  <c r="AA61"/>
  <c r="N61"/>
  <c r="T61"/>
  <c r="L60"/>
  <c r="J60"/>
  <c r="AA60"/>
  <c r="R60"/>
  <c r="T59"/>
  <c r="AA59"/>
  <c r="R59"/>
  <c r="J59"/>
  <c r="L59"/>
  <c r="P60"/>
  <c r="V60"/>
  <c r="N60"/>
  <c r="P59"/>
  <c r="P63"/>
  <c r="T60"/>
  <c r="X60" s="1"/>
  <c r="V59"/>
  <c r="V63"/>
  <c r="X63" s="1"/>
  <c r="N59"/>
  <c r="N63"/>
  <c r="P62"/>
  <c r="V61" i="33"/>
  <c r="J61"/>
  <c r="R62"/>
  <c r="T62"/>
  <c r="L62"/>
  <c r="V62"/>
  <c r="R61"/>
  <c r="T61"/>
  <c r="V64"/>
  <c r="J64"/>
  <c r="R64"/>
  <c r="AA64"/>
  <c r="N64"/>
  <c r="T64"/>
  <c r="P63"/>
  <c r="AA63"/>
  <c r="L63"/>
  <c r="V63"/>
  <c r="N63"/>
  <c r="J63"/>
  <c r="T63"/>
  <c r="R63"/>
  <c r="N62"/>
  <c r="J62"/>
  <c r="P62"/>
  <c r="AA61"/>
  <c r="N61"/>
  <c r="V60"/>
  <c r="J60"/>
  <c r="T60"/>
  <c r="AA60"/>
  <c r="R60"/>
  <c r="N60"/>
  <c r="W59"/>
  <c r="T59" s="1"/>
  <c r="L61"/>
  <c r="P61"/>
  <c r="L60"/>
  <c r="L64"/>
  <c r="P60"/>
  <c r="P64"/>
  <c r="S63" i="32"/>
  <c r="W63" s="1"/>
  <c r="S62"/>
  <c r="W62" s="1"/>
  <c r="S61"/>
  <c r="W61" s="1"/>
  <c r="P61" s="1"/>
  <c r="S60"/>
  <c r="W60" s="1"/>
  <c r="S59"/>
  <c r="W59" s="1"/>
  <c r="Z61" i="40"/>
  <c r="U61"/>
  <c r="Q61"/>
  <c r="O61"/>
  <c r="M61"/>
  <c r="K61"/>
  <c r="I61"/>
  <c r="S58"/>
  <c r="S57"/>
  <c r="W57" s="1"/>
  <c r="S56"/>
  <c r="S55"/>
  <c r="W55" s="1"/>
  <c r="S54"/>
  <c r="W54" s="1"/>
  <c r="L54" s="1"/>
  <c r="S53"/>
  <c r="W53" s="1"/>
  <c r="S52"/>
  <c r="S51"/>
  <c r="W51" s="1"/>
  <c r="L51" s="1"/>
  <c r="S50"/>
  <c r="W50" s="1"/>
  <c r="S49"/>
  <c r="W49" s="1"/>
  <c r="S48"/>
  <c r="S47"/>
  <c r="W47" s="1"/>
  <c r="S46"/>
  <c r="S45"/>
  <c r="W45" s="1"/>
  <c r="S44"/>
  <c r="S43"/>
  <c r="S42"/>
  <c r="W42" s="1"/>
  <c r="S41"/>
  <c r="W41" s="1"/>
  <c r="S40"/>
  <c r="S39"/>
  <c r="W39" s="1"/>
  <c r="S38"/>
  <c r="S37"/>
  <c r="W37" s="1"/>
  <c r="S36"/>
  <c r="S35"/>
  <c r="S34"/>
  <c r="W34" s="1"/>
  <c r="S33"/>
  <c r="W33" s="1"/>
  <c r="S32"/>
  <c r="S31"/>
  <c r="W31" s="1"/>
  <c r="S30"/>
  <c r="S29"/>
  <c r="W29" s="1"/>
  <c r="S28"/>
  <c r="S27"/>
  <c r="S26"/>
  <c r="W26" s="1"/>
  <c r="S25"/>
  <c r="W25" s="1"/>
  <c r="S24"/>
  <c r="S23"/>
  <c r="W23" s="1"/>
  <c r="S22"/>
  <c r="S21"/>
  <c r="W21" s="1"/>
  <c r="T21" s="1"/>
  <c r="N21"/>
  <c r="S19"/>
  <c r="W19" s="1"/>
  <c r="S18"/>
  <c r="W18" s="1"/>
  <c r="S17"/>
  <c r="W17" s="1"/>
  <c r="T17" s="1"/>
  <c r="S16"/>
  <c r="S15"/>
  <c r="W15" s="1"/>
  <c r="Z68" i="39"/>
  <c r="S65"/>
  <c r="S64"/>
  <c r="W64" s="1"/>
  <c r="L64" s="1"/>
  <c r="S63"/>
  <c r="S62"/>
  <c r="W62" s="1"/>
  <c r="S61"/>
  <c r="S60"/>
  <c r="S59"/>
  <c r="W59" s="1"/>
  <c r="S58"/>
  <c r="W58" s="1"/>
  <c r="S57"/>
  <c r="S56"/>
  <c r="W56" s="1"/>
  <c r="S55"/>
  <c r="S54"/>
  <c r="W54" s="1"/>
  <c r="S53"/>
  <c r="S52"/>
  <c r="S51"/>
  <c r="W51" s="1"/>
  <c r="S50"/>
  <c r="W50" s="1"/>
  <c r="S49"/>
  <c r="S48"/>
  <c r="W48" s="1"/>
  <c r="S47"/>
  <c r="S46"/>
  <c r="W46" s="1"/>
  <c r="S45"/>
  <c r="S44"/>
  <c r="S43"/>
  <c r="W43" s="1"/>
  <c r="L43" s="1"/>
  <c r="S42"/>
  <c r="W42" s="1"/>
  <c r="S41"/>
  <c r="S40"/>
  <c r="W40" s="1"/>
  <c r="L40" s="1"/>
  <c r="S39"/>
  <c r="W39" s="1"/>
  <c r="L39" s="1"/>
  <c r="S38"/>
  <c r="W38" s="1"/>
  <c r="S37"/>
  <c r="S36"/>
  <c r="W36" s="1"/>
  <c r="S35"/>
  <c r="W35" s="1"/>
  <c r="L35" s="1"/>
  <c r="S34"/>
  <c r="W34" s="1"/>
  <c r="S33"/>
  <c r="S32"/>
  <c r="W32" s="1"/>
  <c r="S31"/>
  <c r="W31" s="1"/>
  <c r="L31" s="1"/>
  <c r="S30"/>
  <c r="W30" s="1"/>
  <c r="S29"/>
  <c r="S28"/>
  <c r="W28" s="1"/>
  <c r="L28" s="1"/>
  <c r="S27"/>
  <c r="S26"/>
  <c r="W26" s="1"/>
  <c r="S25"/>
  <c r="S24"/>
  <c r="S23"/>
  <c r="W23" s="1"/>
  <c r="S22"/>
  <c r="W22" s="1"/>
  <c r="S21"/>
  <c r="S20"/>
  <c r="W20" s="1"/>
  <c r="L20" s="1"/>
  <c r="S19"/>
  <c r="S18"/>
  <c r="W18" s="1"/>
  <c r="S12"/>
  <c r="S11"/>
  <c r="Z68" i="38"/>
  <c r="U68"/>
  <c r="Q68"/>
  <c r="O68"/>
  <c r="M68"/>
  <c r="K68"/>
  <c r="I68"/>
  <c r="S65"/>
  <c r="S64"/>
  <c r="S63"/>
  <c r="S62"/>
  <c r="W62" s="1"/>
  <c r="S61"/>
  <c r="S60"/>
  <c r="W60" s="1"/>
  <c r="L60" s="1"/>
  <c r="S59"/>
  <c r="S58"/>
  <c r="W58" s="1"/>
  <c r="S57"/>
  <c r="S56"/>
  <c r="W56" s="1"/>
  <c r="L56" s="1"/>
  <c r="S55"/>
  <c r="W55" s="1"/>
  <c r="S54"/>
  <c r="W54" s="1"/>
  <c r="S53"/>
  <c r="S52"/>
  <c r="W52" s="1"/>
  <c r="S51"/>
  <c r="W51" s="1"/>
  <c r="L51" s="1"/>
  <c r="S50"/>
  <c r="W50" s="1"/>
  <c r="S49"/>
  <c r="S48"/>
  <c r="W48" s="1"/>
  <c r="L48" s="1"/>
  <c r="S47"/>
  <c r="W47" s="1"/>
  <c r="S46"/>
  <c r="W46" s="1"/>
  <c r="S45"/>
  <c r="S44"/>
  <c r="W44" s="1"/>
  <c r="L44" s="1"/>
  <c r="S43"/>
  <c r="W43" s="1"/>
  <c r="L43" s="1"/>
  <c r="S42"/>
  <c r="W42" s="1"/>
  <c r="S41"/>
  <c r="S40"/>
  <c r="W40" s="1"/>
  <c r="S39"/>
  <c r="W39" s="1"/>
  <c r="S38"/>
  <c r="W38" s="1"/>
  <c r="S37"/>
  <c r="S36"/>
  <c r="W36" s="1"/>
  <c r="L36" s="1"/>
  <c r="S35"/>
  <c r="S34"/>
  <c r="W34" s="1"/>
  <c r="S33"/>
  <c r="S32"/>
  <c r="W32" s="1"/>
  <c r="L32" s="1"/>
  <c r="S31"/>
  <c r="S30"/>
  <c r="W30" s="1"/>
  <c r="S29"/>
  <c r="S28"/>
  <c r="S27"/>
  <c r="W27" s="1"/>
  <c r="S26"/>
  <c r="W26" s="1"/>
  <c r="S25"/>
  <c r="S24"/>
  <c r="W24" s="1"/>
  <c r="S23"/>
  <c r="S22"/>
  <c r="W22" s="1"/>
  <c r="S21"/>
  <c r="S20"/>
  <c r="S19"/>
  <c r="W19" s="1"/>
  <c r="S18"/>
  <c r="W18" s="1"/>
  <c r="S17"/>
  <c r="S11"/>
  <c r="W11" s="1"/>
  <c r="Z59" i="37"/>
  <c r="U59"/>
  <c r="Q59"/>
  <c r="O59"/>
  <c r="M59"/>
  <c r="K59"/>
  <c r="I59"/>
  <c r="S56"/>
  <c r="W56" s="1"/>
  <c r="S55"/>
  <c r="S54"/>
  <c r="S53"/>
  <c r="W53" s="1"/>
  <c r="S52"/>
  <c r="W52" s="1"/>
  <c r="S51"/>
  <c r="S50"/>
  <c r="S49"/>
  <c r="W49" s="1"/>
  <c r="S48"/>
  <c r="W48" s="1"/>
  <c r="S47"/>
  <c r="S46"/>
  <c r="S45"/>
  <c r="W45" s="1"/>
  <c r="S44"/>
  <c r="W44" s="1"/>
  <c r="S43"/>
  <c r="S42"/>
  <c r="W42" s="1"/>
  <c r="S41"/>
  <c r="W41" s="1"/>
  <c r="S40"/>
  <c r="W40" s="1"/>
  <c r="AA40" s="1"/>
  <c r="S39"/>
  <c r="S38"/>
  <c r="W38" s="1"/>
  <c r="S37"/>
  <c r="W37" s="1"/>
  <c r="S36"/>
  <c r="W36" s="1"/>
  <c r="AA36" s="1"/>
  <c r="S35"/>
  <c r="S34"/>
  <c r="S33"/>
  <c r="W33" s="1"/>
  <c r="S32"/>
  <c r="W32" s="1"/>
  <c r="AA32" s="1"/>
  <c r="S31"/>
  <c r="W31" s="1"/>
  <c r="L31" s="1"/>
  <c r="S30"/>
  <c r="S29"/>
  <c r="W29" s="1"/>
  <c r="S28"/>
  <c r="W28" s="1"/>
  <c r="AA28" s="1"/>
  <c r="S27"/>
  <c r="W27" s="1"/>
  <c r="S26"/>
  <c r="S25"/>
  <c r="W25" s="1"/>
  <c r="S24"/>
  <c r="W24" s="1"/>
  <c r="AA24" s="1"/>
  <c r="S23"/>
  <c r="W23" s="1"/>
  <c r="L23" s="1"/>
  <c r="S22"/>
  <c r="S21"/>
  <c r="W21" s="1"/>
  <c r="S20"/>
  <c r="W20" s="1"/>
  <c r="AA20" s="1"/>
  <c r="S19"/>
  <c r="W19" s="1"/>
  <c r="L19" s="1"/>
  <c r="S18"/>
  <c r="S17"/>
  <c r="W17" s="1"/>
  <c r="S16"/>
  <c r="W16" s="1"/>
  <c r="AA16" s="1"/>
  <c r="S15"/>
  <c r="W15" s="1"/>
  <c r="L15" s="1"/>
  <c r="S14"/>
  <c r="S13"/>
  <c r="W13" s="1"/>
  <c r="S12"/>
  <c r="W12" s="1"/>
  <c r="AA12" s="1"/>
  <c r="S11"/>
  <c r="W11" s="1"/>
  <c r="Z64" i="36"/>
  <c r="S61"/>
  <c r="S60"/>
  <c r="S58"/>
  <c r="W58" s="1"/>
  <c r="S57"/>
  <c r="W57" s="1"/>
  <c r="S56"/>
  <c r="S55"/>
  <c r="W55" s="1"/>
  <c r="L55" s="1"/>
  <c r="S54"/>
  <c r="W54" s="1"/>
  <c r="S53"/>
  <c r="W53" s="1"/>
  <c r="S52"/>
  <c r="S51"/>
  <c r="S50"/>
  <c r="W50" s="1"/>
  <c r="S49"/>
  <c r="W49" s="1"/>
  <c r="S48"/>
  <c r="S47"/>
  <c r="W47" s="1"/>
  <c r="S46"/>
  <c r="W46" s="1"/>
  <c r="S45"/>
  <c r="W45" s="1"/>
  <c r="S44"/>
  <c r="S43"/>
  <c r="W43" s="1"/>
  <c r="L43" s="1"/>
  <c r="S42"/>
  <c r="W42" s="1"/>
  <c r="S41"/>
  <c r="W41" s="1"/>
  <c r="S40"/>
  <c r="S39"/>
  <c r="W39" s="1"/>
  <c r="S38"/>
  <c r="W38" s="1"/>
  <c r="S37"/>
  <c r="W37" s="1"/>
  <c r="S36"/>
  <c r="S35"/>
  <c r="W35" s="1"/>
  <c r="S34"/>
  <c r="W34" s="1"/>
  <c r="S33"/>
  <c r="W33" s="1"/>
  <c r="V33" s="1"/>
  <c r="S32"/>
  <c r="S31"/>
  <c r="S30"/>
  <c r="W30" s="1"/>
  <c r="S29"/>
  <c r="W29" s="1"/>
  <c r="V29" s="1"/>
  <c r="S28"/>
  <c r="S27"/>
  <c r="S26"/>
  <c r="W26" s="1"/>
  <c r="S25"/>
  <c r="W25" s="1"/>
  <c r="S24"/>
  <c r="S23"/>
  <c r="W23" s="1"/>
  <c r="S22"/>
  <c r="W22" s="1"/>
  <c r="S21"/>
  <c r="W21" s="1"/>
  <c r="V21" s="1"/>
  <c r="S20"/>
  <c r="S19"/>
  <c r="W19" s="1"/>
  <c r="L19" s="1"/>
  <c r="S18"/>
  <c r="W18" s="1"/>
  <c r="S17"/>
  <c r="W17" s="1"/>
  <c r="S16"/>
  <c r="S15"/>
  <c r="W15" s="1"/>
  <c r="S14"/>
  <c r="W14" s="1"/>
  <c r="S13"/>
  <c r="W13" s="1"/>
  <c r="S12"/>
  <c r="S11"/>
  <c r="Z68" i="35"/>
  <c r="U68"/>
  <c r="Q68"/>
  <c r="O68"/>
  <c r="M68"/>
  <c r="K68"/>
  <c r="I68"/>
  <c r="S65"/>
  <c r="W65" s="1"/>
  <c r="S64"/>
  <c r="S58"/>
  <c r="W58" s="1"/>
  <c r="L58" s="1"/>
  <c r="S57"/>
  <c r="W57" s="1"/>
  <c r="S56"/>
  <c r="W56" s="1"/>
  <c r="S55"/>
  <c r="S54"/>
  <c r="W54" s="1"/>
  <c r="L54" s="1"/>
  <c r="S53"/>
  <c r="W53" s="1"/>
  <c r="S52"/>
  <c r="W52" s="1"/>
  <c r="S51"/>
  <c r="S50"/>
  <c r="W50" s="1"/>
  <c r="S49"/>
  <c r="W49" s="1"/>
  <c r="S48"/>
  <c r="W48" s="1"/>
  <c r="S47"/>
  <c r="S46"/>
  <c r="W46" s="1"/>
  <c r="L46" s="1"/>
  <c r="S45"/>
  <c r="W45" s="1"/>
  <c r="S44"/>
  <c r="W44" s="1"/>
  <c r="S43"/>
  <c r="S42"/>
  <c r="W42" s="1"/>
  <c r="S41"/>
  <c r="W41" s="1"/>
  <c r="S40"/>
  <c r="W40" s="1"/>
  <c r="S39"/>
  <c r="S38"/>
  <c r="W38" s="1"/>
  <c r="L38" s="1"/>
  <c r="S37"/>
  <c r="W37" s="1"/>
  <c r="S36"/>
  <c r="W36" s="1"/>
  <c r="S35"/>
  <c r="W34"/>
  <c r="L34" s="1"/>
  <c r="S34"/>
  <c r="S33"/>
  <c r="W33" s="1"/>
  <c r="S32"/>
  <c r="W32" s="1"/>
  <c r="S31"/>
  <c r="S30"/>
  <c r="W30" s="1"/>
  <c r="S29"/>
  <c r="W29" s="1"/>
  <c r="S28"/>
  <c r="W28" s="1"/>
  <c r="S27"/>
  <c r="S26"/>
  <c r="W26" s="1"/>
  <c r="S25"/>
  <c r="W25" s="1"/>
  <c r="S24"/>
  <c r="W24" s="1"/>
  <c r="S23"/>
  <c r="S22"/>
  <c r="W22" s="1"/>
  <c r="L22" s="1"/>
  <c r="S21"/>
  <c r="W21" s="1"/>
  <c r="S20"/>
  <c r="W20" s="1"/>
  <c r="S19"/>
  <c r="S18"/>
  <c r="W18" s="1"/>
  <c r="L18" s="1"/>
  <c r="S17"/>
  <c r="W17" s="1"/>
  <c r="S16"/>
  <c r="W16" s="1"/>
  <c r="S15"/>
  <c r="S14"/>
  <c r="W14" s="1"/>
  <c r="S13"/>
  <c r="W13" s="1"/>
  <c r="S12"/>
  <c r="W12" s="1"/>
  <c r="N12" s="1"/>
  <c r="S11"/>
  <c r="Z62" i="34"/>
  <c r="S59"/>
  <c r="W59" s="1"/>
  <c r="S58"/>
  <c r="W58" s="1"/>
  <c r="S57"/>
  <c r="W57" s="1"/>
  <c r="V57" s="1"/>
  <c r="S56"/>
  <c r="W56" s="1"/>
  <c r="S55"/>
  <c r="W55" s="1"/>
  <c r="S54"/>
  <c r="W54" s="1"/>
  <c r="S53"/>
  <c r="W53" s="1"/>
  <c r="S52"/>
  <c r="W52" s="1"/>
  <c r="S51"/>
  <c r="W51" s="1"/>
  <c r="S50"/>
  <c r="W50" s="1"/>
  <c r="S49"/>
  <c r="W49" s="1"/>
  <c r="S48"/>
  <c r="W48" s="1"/>
  <c r="S47"/>
  <c r="W47" s="1"/>
  <c r="S46"/>
  <c r="W46" s="1"/>
  <c r="S45"/>
  <c r="W45" s="1"/>
  <c r="S44"/>
  <c r="W44" s="1"/>
  <c r="S43"/>
  <c r="W43" s="1"/>
  <c r="S42"/>
  <c r="W42" s="1"/>
  <c r="S41"/>
  <c r="W41" s="1"/>
  <c r="V41" s="1"/>
  <c r="S40"/>
  <c r="W40" s="1"/>
  <c r="S39"/>
  <c r="W39" s="1"/>
  <c r="S38"/>
  <c r="W38" s="1"/>
  <c r="S37"/>
  <c r="W37" s="1"/>
  <c r="S36"/>
  <c r="W36" s="1"/>
  <c r="S35"/>
  <c r="W35" s="1"/>
  <c r="S34"/>
  <c r="W34" s="1"/>
  <c r="S33"/>
  <c r="W33" s="1"/>
  <c r="S32"/>
  <c r="W32" s="1"/>
  <c r="S31"/>
  <c r="W31" s="1"/>
  <c r="S30"/>
  <c r="W30" s="1"/>
  <c r="S29"/>
  <c r="S28"/>
  <c r="W28" s="1"/>
  <c r="S27"/>
  <c r="W27" s="1"/>
  <c r="S26"/>
  <c r="W26" s="1"/>
  <c r="S25"/>
  <c r="W25" s="1"/>
  <c r="V25" s="1"/>
  <c r="S24"/>
  <c r="W24" s="1"/>
  <c r="S23"/>
  <c r="W23" s="1"/>
  <c r="S22"/>
  <c r="W22" s="1"/>
  <c r="S21"/>
  <c r="W21" s="1"/>
  <c r="S20"/>
  <c r="W20" s="1"/>
  <c r="S19"/>
  <c r="W19" s="1"/>
  <c r="S18"/>
  <c r="W18" s="1"/>
  <c r="S17"/>
  <c r="W17" s="1"/>
  <c r="V17" s="1"/>
  <c r="S16"/>
  <c r="W16" s="1"/>
  <c r="S15"/>
  <c r="W15" s="1"/>
  <c r="S14"/>
  <c r="W14" s="1"/>
  <c r="S13"/>
  <c r="S12"/>
  <c r="W12" s="1"/>
  <c r="S11"/>
  <c r="Z69" i="33"/>
  <c r="U69"/>
  <c r="Q69"/>
  <c r="O69"/>
  <c r="M69"/>
  <c r="K69"/>
  <c r="I69"/>
  <c r="S66"/>
  <c r="S65"/>
  <c r="W65" s="1"/>
  <c r="L65" s="1"/>
  <c r="S58"/>
  <c r="W58" s="1"/>
  <c r="S57"/>
  <c r="W57" s="1"/>
  <c r="S56"/>
  <c r="S55"/>
  <c r="W55" s="1"/>
  <c r="S54"/>
  <c r="W54" s="1"/>
  <c r="S53"/>
  <c r="W53" s="1"/>
  <c r="S52"/>
  <c r="S51"/>
  <c r="W51" s="1"/>
  <c r="S50"/>
  <c r="W50" s="1"/>
  <c r="S49"/>
  <c r="W49" s="1"/>
  <c r="S48"/>
  <c r="S47"/>
  <c r="W47" s="1"/>
  <c r="L47" s="1"/>
  <c r="S46"/>
  <c r="W46" s="1"/>
  <c r="S45"/>
  <c r="W45" s="1"/>
  <c r="S44"/>
  <c r="S43"/>
  <c r="W43" s="1"/>
  <c r="L43" s="1"/>
  <c r="S42"/>
  <c r="W42" s="1"/>
  <c r="S41"/>
  <c r="W41" s="1"/>
  <c r="S40"/>
  <c r="S39"/>
  <c r="W39" s="1"/>
  <c r="L39" s="1"/>
  <c r="S38"/>
  <c r="W38" s="1"/>
  <c r="S37"/>
  <c r="W37" s="1"/>
  <c r="S36"/>
  <c r="S35"/>
  <c r="W35" s="1"/>
  <c r="S34"/>
  <c r="W34" s="1"/>
  <c r="S33"/>
  <c r="W33" s="1"/>
  <c r="S32"/>
  <c r="S31"/>
  <c r="W31" s="1"/>
  <c r="S30"/>
  <c r="W30" s="1"/>
  <c r="S29"/>
  <c r="W29" s="1"/>
  <c r="S28"/>
  <c r="S27"/>
  <c r="W27" s="1"/>
  <c r="L27" s="1"/>
  <c r="S26"/>
  <c r="W26" s="1"/>
  <c r="S25"/>
  <c r="W25" s="1"/>
  <c r="S24"/>
  <c r="S23"/>
  <c r="W23" s="1"/>
  <c r="S22"/>
  <c r="W22" s="1"/>
  <c r="S21"/>
  <c r="W21" s="1"/>
  <c r="S20"/>
  <c r="S19"/>
  <c r="W19" s="1"/>
  <c r="S18"/>
  <c r="W18" s="1"/>
  <c r="S17"/>
  <c r="W17" s="1"/>
  <c r="S16"/>
  <c r="S15"/>
  <c r="S14"/>
  <c r="W14" s="1"/>
  <c r="S13"/>
  <c r="W13" s="1"/>
  <c r="S12"/>
  <c r="S11"/>
  <c r="W11" s="1"/>
  <c r="Z68" i="32"/>
  <c r="S65"/>
  <c r="W65" s="1"/>
  <c r="S64"/>
  <c r="W64" s="1"/>
  <c r="S58"/>
  <c r="S57"/>
  <c r="W57" s="1"/>
  <c r="L57" s="1"/>
  <c r="S56"/>
  <c r="W56" s="1"/>
  <c r="S55"/>
  <c r="W55" s="1"/>
  <c r="S54"/>
  <c r="S53"/>
  <c r="W53" s="1"/>
  <c r="L53" s="1"/>
  <c r="S52"/>
  <c r="W52" s="1"/>
  <c r="S51"/>
  <c r="W51" s="1"/>
  <c r="S50"/>
  <c r="S49"/>
  <c r="W49" s="1"/>
  <c r="S48"/>
  <c r="W48" s="1"/>
  <c r="S47"/>
  <c r="W47" s="1"/>
  <c r="S46"/>
  <c r="S45"/>
  <c r="W45" s="1"/>
  <c r="L45" s="1"/>
  <c r="S44"/>
  <c r="W44" s="1"/>
  <c r="S43"/>
  <c r="W43" s="1"/>
  <c r="S42"/>
  <c r="S41"/>
  <c r="W41" s="1"/>
  <c r="L41" s="1"/>
  <c r="S40"/>
  <c r="W40" s="1"/>
  <c r="S39"/>
  <c r="W39" s="1"/>
  <c r="S38"/>
  <c r="S37"/>
  <c r="W37" s="1"/>
  <c r="L37" s="1"/>
  <c r="S36"/>
  <c r="W36" s="1"/>
  <c r="S35"/>
  <c r="W35" s="1"/>
  <c r="S34"/>
  <c r="S33"/>
  <c r="W33" s="1"/>
  <c r="S32"/>
  <c r="W32" s="1"/>
  <c r="S31"/>
  <c r="W31" s="1"/>
  <c r="S30"/>
  <c r="S29"/>
  <c r="W29" s="1"/>
  <c r="S28"/>
  <c r="W28" s="1"/>
  <c r="S27"/>
  <c r="W27" s="1"/>
  <c r="S26"/>
  <c r="S25"/>
  <c r="W25" s="1"/>
  <c r="S24"/>
  <c r="W24" s="1"/>
  <c r="S23"/>
  <c r="W23" s="1"/>
  <c r="S22"/>
  <c r="S21"/>
  <c r="W21" s="1"/>
  <c r="L21" s="1"/>
  <c r="S20"/>
  <c r="W20" s="1"/>
  <c r="S19"/>
  <c r="W19" s="1"/>
  <c r="S18"/>
  <c r="S17"/>
  <c r="W17" s="1"/>
  <c r="S16"/>
  <c r="W16" s="1"/>
  <c r="S15"/>
  <c r="W15" s="1"/>
  <c r="S14"/>
  <c r="S13"/>
  <c r="W13" s="1"/>
  <c r="L13" s="1"/>
  <c r="S12"/>
  <c r="W12" s="1"/>
  <c r="S11"/>
  <c r="Z56" i="31"/>
  <c r="U56"/>
  <c r="Q56"/>
  <c r="O56"/>
  <c r="M56"/>
  <c r="K56"/>
  <c r="I56"/>
  <c r="S53"/>
  <c r="S52"/>
  <c r="S51"/>
  <c r="W51" s="1"/>
  <c r="S50"/>
  <c r="W50" s="1"/>
  <c r="S49"/>
  <c r="W49" s="1"/>
  <c r="S48"/>
  <c r="S47"/>
  <c r="W47" s="1"/>
  <c r="L47" s="1"/>
  <c r="S46"/>
  <c r="W46" s="1"/>
  <c r="S45"/>
  <c r="W45" s="1"/>
  <c r="S44"/>
  <c r="S43"/>
  <c r="W43" s="1"/>
  <c r="S42"/>
  <c r="W42" s="1"/>
  <c r="S41"/>
  <c r="W41" s="1"/>
  <c r="S40"/>
  <c r="S39"/>
  <c r="W39" s="1"/>
  <c r="L39" s="1"/>
  <c r="S38"/>
  <c r="W38" s="1"/>
  <c r="S37"/>
  <c r="W37" s="1"/>
  <c r="S36"/>
  <c r="S35"/>
  <c r="W35" s="1"/>
  <c r="S34"/>
  <c r="W34" s="1"/>
  <c r="S33"/>
  <c r="W33" s="1"/>
  <c r="S32"/>
  <c r="S31"/>
  <c r="W31" s="1"/>
  <c r="L31" s="1"/>
  <c r="S30"/>
  <c r="W30" s="1"/>
  <c r="S29"/>
  <c r="W29" s="1"/>
  <c r="S28"/>
  <c r="S27"/>
  <c r="W27" s="1"/>
  <c r="S26"/>
  <c r="W26" s="1"/>
  <c r="S25"/>
  <c r="W25" s="1"/>
  <c r="S24"/>
  <c r="S23"/>
  <c r="W23" s="1"/>
  <c r="S22"/>
  <c r="W22" s="1"/>
  <c r="S21"/>
  <c r="W21" s="1"/>
  <c r="S20"/>
  <c r="S19"/>
  <c r="W19" s="1"/>
  <c r="R19" s="1"/>
  <c r="S18"/>
  <c r="W18" s="1"/>
  <c r="P18" s="1"/>
  <c r="S17"/>
  <c r="W17" s="1"/>
  <c r="S16"/>
  <c r="S15"/>
  <c r="W15" s="1"/>
  <c r="J15" s="1"/>
  <c r="S14"/>
  <c r="W14" s="1"/>
  <c r="V14" s="1"/>
  <c r="S13"/>
  <c r="W13" s="1"/>
  <c r="AA13" s="1"/>
  <c r="S12"/>
  <c r="S11"/>
  <c r="W11" s="1"/>
  <c r="Z44" i="30"/>
  <c r="U44"/>
  <c r="Q44"/>
  <c r="O44"/>
  <c r="M44"/>
  <c r="K44"/>
  <c r="I44"/>
  <c r="S41"/>
  <c r="S40"/>
  <c r="S39"/>
  <c r="W39" s="1"/>
  <c r="S38"/>
  <c r="S37"/>
  <c r="W37" s="1"/>
  <c r="S36"/>
  <c r="S35"/>
  <c r="S34"/>
  <c r="W34" s="1"/>
  <c r="S33"/>
  <c r="W33" s="1"/>
  <c r="S32"/>
  <c r="S31"/>
  <c r="W31" s="1"/>
  <c r="S30"/>
  <c r="S29"/>
  <c r="W29" s="1"/>
  <c r="S28"/>
  <c r="S27"/>
  <c r="S26"/>
  <c r="W26" s="1"/>
  <c r="S25"/>
  <c r="W25" s="1"/>
  <c r="S24"/>
  <c r="S23"/>
  <c r="W23" s="1"/>
  <c r="S22"/>
  <c r="S21"/>
  <c r="W21" s="1"/>
  <c r="S20"/>
  <c r="S19"/>
  <c r="W19" s="1"/>
  <c r="L19" s="1"/>
  <c r="S18"/>
  <c r="W18" s="1"/>
  <c r="S17"/>
  <c r="W17" s="1"/>
  <c r="S16"/>
  <c r="S15"/>
  <c r="W15" s="1"/>
  <c r="L15" s="1"/>
  <c r="S14"/>
  <c r="W14" s="1"/>
  <c r="S13"/>
  <c r="W13" s="1"/>
  <c r="S12"/>
  <c r="S11"/>
  <c r="W11" s="1"/>
  <c r="L11" s="1"/>
  <c r="S48" i="29"/>
  <c r="W47"/>
  <c r="L47" s="1"/>
  <c r="S47"/>
  <c r="S46"/>
  <c r="W46" s="1"/>
  <c r="S45"/>
  <c r="W45" s="1"/>
  <c r="S44"/>
  <c r="W43"/>
  <c r="L43" s="1"/>
  <c r="S43"/>
  <c r="S42"/>
  <c r="W42" s="1"/>
  <c r="S41"/>
  <c r="W41" s="1"/>
  <c r="S40"/>
  <c r="S39"/>
  <c r="S38"/>
  <c r="W38" s="1"/>
  <c r="S37"/>
  <c r="W37" s="1"/>
  <c r="S36"/>
  <c r="S35"/>
  <c r="W35" s="1"/>
  <c r="S34"/>
  <c r="W34" s="1"/>
  <c r="S33"/>
  <c r="W33" s="1"/>
  <c r="S32"/>
  <c r="S31"/>
  <c r="W31" s="1"/>
  <c r="L31" s="1"/>
  <c r="S30"/>
  <c r="W30" s="1"/>
  <c r="S29"/>
  <c r="W29" s="1"/>
  <c r="S28"/>
  <c r="S27"/>
  <c r="S26"/>
  <c r="W26" s="1"/>
  <c r="S25"/>
  <c r="W25" s="1"/>
  <c r="S24"/>
  <c r="S23"/>
  <c r="W23" s="1"/>
  <c r="L23" s="1"/>
  <c r="S22"/>
  <c r="W22" s="1"/>
  <c r="S21"/>
  <c r="W21" s="1"/>
  <c r="S20"/>
  <c r="S19"/>
  <c r="S18"/>
  <c r="W18" s="1"/>
  <c r="S17"/>
  <c r="W17" s="1"/>
  <c r="S16"/>
  <c r="S15"/>
  <c r="W15" s="1"/>
  <c r="S14"/>
  <c r="W14" s="1"/>
  <c r="S13"/>
  <c r="W13" s="1"/>
  <c r="S12"/>
  <c r="S11"/>
  <c r="W11" s="1"/>
  <c r="L11" s="1"/>
  <c r="Z63" i="28"/>
  <c r="U63"/>
  <c r="Q63"/>
  <c r="O63"/>
  <c r="M63"/>
  <c r="K63"/>
  <c r="I63"/>
  <c r="S60"/>
  <c r="S59"/>
  <c r="W59" s="1"/>
  <c r="S58"/>
  <c r="W58" s="1"/>
  <c r="S57"/>
  <c r="W57" s="1"/>
  <c r="S56"/>
  <c r="S55"/>
  <c r="W55" s="1"/>
  <c r="L55" s="1"/>
  <c r="S54"/>
  <c r="S53"/>
  <c r="W53" s="1"/>
  <c r="S52"/>
  <c r="S51"/>
  <c r="S50"/>
  <c r="W50" s="1"/>
  <c r="S49"/>
  <c r="W49" s="1"/>
  <c r="S48"/>
  <c r="S47"/>
  <c r="W47" s="1"/>
  <c r="L47" s="1"/>
  <c r="S46"/>
  <c r="S45"/>
  <c r="W45" s="1"/>
  <c r="S44"/>
  <c r="S43"/>
  <c r="S42"/>
  <c r="W42" s="1"/>
  <c r="S41"/>
  <c r="W41" s="1"/>
  <c r="S40"/>
  <c r="W39"/>
  <c r="L39" s="1"/>
  <c r="S39"/>
  <c r="S38"/>
  <c r="S37"/>
  <c r="W37" s="1"/>
  <c r="S36"/>
  <c r="S35"/>
  <c r="S34"/>
  <c r="W34" s="1"/>
  <c r="S33"/>
  <c r="W33" s="1"/>
  <c r="S32"/>
  <c r="S31"/>
  <c r="W31" s="1"/>
  <c r="S30"/>
  <c r="S29"/>
  <c r="W29" s="1"/>
  <c r="S28"/>
  <c r="S27"/>
  <c r="S26"/>
  <c r="W26" s="1"/>
  <c r="S25"/>
  <c r="W25" s="1"/>
  <c r="S24"/>
  <c r="S23"/>
  <c r="W23" s="1"/>
  <c r="S22"/>
  <c r="S21"/>
  <c r="W21" s="1"/>
  <c r="S20"/>
  <c r="S19"/>
  <c r="S18"/>
  <c r="W18" s="1"/>
  <c r="S17"/>
  <c r="W17" s="1"/>
  <c r="S16"/>
  <c r="S15"/>
  <c r="W15" s="1"/>
  <c r="S14"/>
  <c r="S13"/>
  <c r="W13" s="1"/>
  <c r="S12"/>
  <c r="S11"/>
  <c r="W11" s="1"/>
  <c r="L11" s="1"/>
  <c r="Z60" i="27"/>
  <c r="S57"/>
  <c r="W56"/>
  <c r="L56" s="1"/>
  <c r="S56"/>
  <c r="S55"/>
  <c r="W55" s="1"/>
  <c r="S54"/>
  <c r="W54" s="1"/>
  <c r="S53"/>
  <c r="W53" s="1"/>
  <c r="S52"/>
  <c r="S51"/>
  <c r="W51" s="1"/>
  <c r="S50"/>
  <c r="W50" s="1"/>
  <c r="S49"/>
  <c r="W49" s="1"/>
  <c r="S48"/>
  <c r="S47"/>
  <c r="W47" s="1"/>
  <c r="L47" s="1"/>
  <c r="S46"/>
  <c r="W46" s="1"/>
  <c r="S45"/>
  <c r="W45" s="1"/>
  <c r="S44"/>
  <c r="S43"/>
  <c r="W43" s="1"/>
  <c r="L43" s="1"/>
  <c r="S42"/>
  <c r="W42" s="1"/>
  <c r="S41"/>
  <c r="W41" s="1"/>
  <c r="S40"/>
  <c r="S39"/>
  <c r="W39" s="1"/>
  <c r="L39" s="1"/>
  <c r="S38"/>
  <c r="S37"/>
  <c r="W37" s="1"/>
  <c r="S36"/>
  <c r="S35"/>
  <c r="S34"/>
  <c r="W34" s="1"/>
  <c r="S33"/>
  <c r="W33" s="1"/>
  <c r="S32"/>
  <c r="W31"/>
  <c r="L31" s="1"/>
  <c r="S31"/>
  <c r="S30"/>
  <c r="S29"/>
  <c r="W29" s="1"/>
  <c r="S28"/>
  <c r="S27"/>
  <c r="S26"/>
  <c r="W26" s="1"/>
  <c r="S25"/>
  <c r="W25" s="1"/>
  <c r="S24"/>
  <c r="S23"/>
  <c r="W23" s="1"/>
  <c r="L23" s="1"/>
  <c r="S22"/>
  <c r="S21"/>
  <c r="W21" s="1"/>
  <c r="S20"/>
  <c r="S19"/>
  <c r="S18"/>
  <c r="W18" s="1"/>
  <c r="S17"/>
  <c r="W17" s="1"/>
  <c r="S16"/>
  <c r="S15"/>
  <c r="W15" s="1"/>
  <c r="L15" s="1"/>
  <c r="S14"/>
  <c r="S13"/>
  <c r="W13" s="1"/>
  <c r="S12"/>
  <c r="S11"/>
  <c r="Z63" i="26"/>
  <c r="S60"/>
  <c r="W59"/>
  <c r="L59" s="1"/>
  <c r="S59"/>
  <c r="S58"/>
  <c r="W58" s="1"/>
  <c r="S57"/>
  <c r="W57" s="1"/>
  <c r="S56"/>
  <c r="S55"/>
  <c r="W55" s="1"/>
  <c r="S54"/>
  <c r="W54" s="1"/>
  <c r="S53"/>
  <c r="W53" s="1"/>
  <c r="V53" s="1"/>
  <c r="S52"/>
  <c r="S51"/>
  <c r="W51" s="1"/>
  <c r="S50"/>
  <c r="W50" s="1"/>
  <c r="S49"/>
  <c r="S48"/>
  <c r="S47"/>
  <c r="W47" s="1"/>
  <c r="L47" s="1"/>
  <c r="S46"/>
  <c r="W46" s="1"/>
  <c r="S45"/>
  <c r="S44"/>
  <c r="S43"/>
  <c r="W43" s="1"/>
  <c r="L43" s="1"/>
  <c r="S42"/>
  <c r="W42" s="1"/>
  <c r="S41"/>
  <c r="W41" s="1"/>
  <c r="S40"/>
  <c r="S39"/>
  <c r="W39" s="1"/>
  <c r="S38"/>
  <c r="W38" s="1"/>
  <c r="S37"/>
  <c r="W37" s="1"/>
  <c r="V37" s="1"/>
  <c r="S36"/>
  <c r="S35"/>
  <c r="W35" s="1"/>
  <c r="S34"/>
  <c r="W34" s="1"/>
  <c r="S33"/>
  <c r="S32"/>
  <c r="S31"/>
  <c r="W31" s="1"/>
  <c r="L31" s="1"/>
  <c r="S30"/>
  <c r="W30" s="1"/>
  <c r="S29"/>
  <c r="S28"/>
  <c r="S27"/>
  <c r="W27" s="1"/>
  <c r="L27" s="1"/>
  <c r="S26"/>
  <c r="W26" s="1"/>
  <c r="S25"/>
  <c r="W25" s="1"/>
  <c r="S24"/>
  <c r="S23"/>
  <c r="W23" s="1"/>
  <c r="S22"/>
  <c r="W22" s="1"/>
  <c r="S21"/>
  <c r="W21" s="1"/>
  <c r="V21" s="1"/>
  <c r="S20"/>
  <c r="S19"/>
  <c r="W19" s="1"/>
  <c r="S18"/>
  <c r="W18" s="1"/>
  <c r="S17"/>
  <c r="S16"/>
  <c r="S15"/>
  <c r="W15" s="1"/>
  <c r="L15" s="1"/>
  <c r="S14"/>
  <c r="W14" s="1"/>
  <c r="S13"/>
  <c r="S12"/>
  <c r="S11"/>
  <c r="W11" s="1"/>
  <c r="L11" s="1"/>
  <c r="W62" i="25"/>
  <c r="V62" s="1"/>
  <c r="S63"/>
  <c r="W63" s="1"/>
  <c r="S62"/>
  <c r="S65"/>
  <c r="Z68"/>
  <c r="U68"/>
  <c r="Q68"/>
  <c r="O68"/>
  <c r="M68"/>
  <c r="K68"/>
  <c r="I68"/>
  <c r="S64"/>
  <c r="W64" s="1"/>
  <c r="L64" s="1"/>
  <c r="S61"/>
  <c r="S60"/>
  <c r="W60" s="1"/>
  <c r="S59"/>
  <c r="S58"/>
  <c r="S57"/>
  <c r="W57" s="1"/>
  <c r="S56"/>
  <c r="W56" s="1"/>
  <c r="S55"/>
  <c r="S54"/>
  <c r="W54" s="1"/>
  <c r="L54" s="1"/>
  <c r="S53"/>
  <c r="S52"/>
  <c r="W52" s="1"/>
  <c r="S51"/>
  <c r="S50"/>
  <c r="S49"/>
  <c r="W49" s="1"/>
  <c r="S48"/>
  <c r="W48" s="1"/>
  <c r="S47"/>
  <c r="S46"/>
  <c r="W46" s="1"/>
  <c r="L46" s="1"/>
  <c r="S45"/>
  <c r="S44"/>
  <c r="W44" s="1"/>
  <c r="S43"/>
  <c r="S42"/>
  <c r="S41"/>
  <c r="W41" s="1"/>
  <c r="S40"/>
  <c r="W40" s="1"/>
  <c r="S39"/>
  <c r="S38"/>
  <c r="W38" s="1"/>
  <c r="L38" s="1"/>
  <c r="S37"/>
  <c r="S36"/>
  <c r="W36" s="1"/>
  <c r="S35"/>
  <c r="S34"/>
  <c r="S33"/>
  <c r="W33" s="1"/>
  <c r="S32"/>
  <c r="W32" s="1"/>
  <c r="S31"/>
  <c r="S30"/>
  <c r="W30" s="1"/>
  <c r="L30" s="1"/>
  <c r="S29"/>
  <c r="S28"/>
  <c r="W28" s="1"/>
  <c r="S27"/>
  <c r="S26"/>
  <c r="S25"/>
  <c r="W25" s="1"/>
  <c r="S24"/>
  <c r="W24" s="1"/>
  <c r="S23"/>
  <c r="S22"/>
  <c r="W22" s="1"/>
  <c r="L22" s="1"/>
  <c r="S21"/>
  <c r="S20"/>
  <c r="W20" s="1"/>
  <c r="S19"/>
  <c r="S18"/>
  <c r="S17"/>
  <c r="W17" s="1"/>
  <c r="S16"/>
  <c r="W16" s="1"/>
  <c r="S15"/>
  <c r="S14"/>
  <c r="W14" s="1"/>
  <c r="L14" s="1"/>
  <c r="S13"/>
  <c r="S12"/>
  <c r="W12" s="1"/>
  <c r="S11"/>
  <c r="Z63" i="24"/>
  <c r="U63"/>
  <c r="Q63"/>
  <c r="O63"/>
  <c r="M63"/>
  <c r="K63"/>
  <c r="I63"/>
  <c r="S60"/>
  <c r="W60" s="1"/>
  <c r="S59"/>
  <c r="W59" s="1"/>
  <c r="S58"/>
  <c r="W58" s="1"/>
  <c r="S57"/>
  <c r="W56"/>
  <c r="L56" s="1"/>
  <c r="S56"/>
  <c r="S55"/>
  <c r="W55" s="1"/>
  <c r="S54"/>
  <c r="W54" s="1"/>
  <c r="S53"/>
  <c r="S52"/>
  <c r="W52" s="1"/>
  <c r="L52" s="1"/>
  <c r="S51"/>
  <c r="W51" s="1"/>
  <c r="S50"/>
  <c r="W50" s="1"/>
  <c r="S49"/>
  <c r="S48"/>
  <c r="W48" s="1"/>
  <c r="L48" s="1"/>
  <c r="S47"/>
  <c r="W47" s="1"/>
  <c r="S46"/>
  <c r="W46" s="1"/>
  <c r="S45"/>
  <c r="S44"/>
  <c r="W44" s="1"/>
  <c r="S43"/>
  <c r="W43" s="1"/>
  <c r="S42"/>
  <c r="W42" s="1"/>
  <c r="S41"/>
  <c r="S40"/>
  <c r="W40" s="1"/>
  <c r="L40" s="1"/>
  <c r="S39"/>
  <c r="W39" s="1"/>
  <c r="S38"/>
  <c r="W38" s="1"/>
  <c r="S37"/>
  <c r="S36"/>
  <c r="W36" s="1"/>
  <c r="S35"/>
  <c r="W35" s="1"/>
  <c r="S34"/>
  <c r="W34" s="1"/>
  <c r="S33"/>
  <c r="S32"/>
  <c r="W32" s="1"/>
  <c r="S31"/>
  <c r="W31" s="1"/>
  <c r="S30"/>
  <c r="W30" s="1"/>
  <c r="S29"/>
  <c r="S28"/>
  <c r="W28" s="1"/>
  <c r="S27"/>
  <c r="W27" s="1"/>
  <c r="S26"/>
  <c r="W26" s="1"/>
  <c r="S25"/>
  <c r="S24"/>
  <c r="W24" s="1"/>
  <c r="S23"/>
  <c r="W23" s="1"/>
  <c r="S22"/>
  <c r="W22" s="1"/>
  <c r="S21"/>
  <c r="S20"/>
  <c r="W20" s="1"/>
  <c r="S19"/>
  <c r="W19" s="1"/>
  <c r="S18"/>
  <c r="W18" s="1"/>
  <c r="S17"/>
  <c r="S16"/>
  <c r="W16" s="1"/>
  <c r="L16" s="1"/>
  <c r="S15"/>
  <c r="W15" s="1"/>
  <c r="S14"/>
  <c r="W14" s="1"/>
  <c r="S13"/>
  <c r="S12"/>
  <c r="W12" s="1"/>
  <c r="J12" s="1"/>
  <c r="S11"/>
  <c r="W11" s="1"/>
  <c r="V11" s="1"/>
  <c r="Z61" i="23"/>
  <c r="U61"/>
  <c r="Q61"/>
  <c r="O61"/>
  <c r="M61"/>
  <c r="K61"/>
  <c r="I61"/>
  <c r="S58"/>
  <c r="W58" s="1"/>
  <c r="S57"/>
  <c r="S56"/>
  <c r="W56" s="1"/>
  <c r="L56" s="1"/>
  <c r="S55"/>
  <c r="W55" s="1"/>
  <c r="S54"/>
  <c r="W54" s="1"/>
  <c r="S53"/>
  <c r="S52"/>
  <c r="W52" s="1"/>
  <c r="L52" s="1"/>
  <c r="S51"/>
  <c r="W51" s="1"/>
  <c r="S50"/>
  <c r="W50" s="1"/>
  <c r="S49"/>
  <c r="S48"/>
  <c r="W48" s="1"/>
  <c r="L48" s="1"/>
  <c r="S47"/>
  <c r="W47" s="1"/>
  <c r="S46"/>
  <c r="W46" s="1"/>
  <c r="S45"/>
  <c r="S44"/>
  <c r="W44" s="1"/>
  <c r="S43"/>
  <c r="W43" s="1"/>
  <c r="S42"/>
  <c r="W42" s="1"/>
  <c r="S41"/>
  <c r="S40"/>
  <c r="W40" s="1"/>
  <c r="S39"/>
  <c r="W39" s="1"/>
  <c r="P39" s="1"/>
  <c r="S38"/>
  <c r="W38" s="1"/>
  <c r="N38" s="1"/>
  <c r="S37"/>
  <c r="S36"/>
  <c r="W36" s="1"/>
  <c r="J36" s="1"/>
  <c r="S35"/>
  <c r="W35" s="1"/>
  <c r="S34"/>
  <c r="W34" s="1"/>
  <c r="S33"/>
  <c r="W32"/>
  <c r="R32" s="1"/>
  <c r="S32"/>
  <c r="S31"/>
  <c r="W31" s="1"/>
  <c r="P31" s="1"/>
  <c r="S30"/>
  <c r="W30" s="1"/>
  <c r="AA30" s="1"/>
  <c r="S29"/>
  <c r="S28"/>
  <c r="W28" s="1"/>
  <c r="J28" s="1"/>
  <c r="S27"/>
  <c r="W27" s="1"/>
  <c r="S26"/>
  <c r="W26" s="1"/>
  <c r="S25"/>
  <c r="S24"/>
  <c r="W24" s="1"/>
  <c r="S23"/>
  <c r="W23" s="1"/>
  <c r="V23" s="1"/>
  <c r="S22"/>
  <c r="W22" s="1"/>
  <c r="N22" s="1"/>
  <c r="S21"/>
  <c r="S20"/>
  <c r="W20" s="1"/>
  <c r="J20" s="1"/>
  <c r="S19"/>
  <c r="W19" s="1"/>
  <c r="S18"/>
  <c r="W18" s="1"/>
  <c r="S17"/>
  <c r="S16"/>
  <c r="W16" s="1"/>
  <c r="J16" s="1"/>
  <c r="S15"/>
  <c r="W15" s="1"/>
  <c r="P15" s="1"/>
  <c r="T14"/>
  <c r="S14"/>
  <c r="W14" s="1"/>
  <c r="AA14" s="1"/>
  <c r="S13"/>
  <c r="S12"/>
  <c r="W12" s="1"/>
  <c r="J12" s="1"/>
  <c r="V11"/>
  <c r="S11"/>
  <c r="W11" s="1"/>
  <c r="Z56" i="22"/>
  <c r="U56"/>
  <c r="Q56"/>
  <c r="O56"/>
  <c r="M56"/>
  <c r="K56"/>
  <c r="I56"/>
  <c r="S53"/>
  <c r="S52"/>
  <c r="W52" s="1"/>
  <c r="S51"/>
  <c r="W50"/>
  <c r="L50" s="1"/>
  <c r="S50"/>
  <c r="S49"/>
  <c r="S48"/>
  <c r="W48" s="1"/>
  <c r="S47"/>
  <c r="S46"/>
  <c r="S45"/>
  <c r="W45" s="1"/>
  <c r="S44"/>
  <c r="W44" s="1"/>
  <c r="S43"/>
  <c r="S42"/>
  <c r="W42" s="1"/>
  <c r="L42" s="1"/>
  <c r="S41"/>
  <c r="W41" s="1"/>
  <c r="S40"/>
  <c r="W40" s="1"/>
  <c r="S39"/>
  <c r="S38"/>
  <c r="W38" s="1"/>
  <c r="L38" s="1"/>
  <c r="S37"/>
  <c r="W37" s="1"/>
  <c r="S36"/>
  <c r="W36" s="1"/>
  <c r="S35"/>
  <c r="S34"/>
  <c r="W34" s="1"/>
  <c r="L34" s="1"/>
  <c r="S33"/>
  <c r="W33" s="1"/>
  <c r="L33" s="1"/>
  <c r="S32"/>
  <c r="W32" s="1"/>
  <c r="S31"/>
  <c r="S30"/>
  <c r="W30" s="1"/>
  <c r="S29"/>
  <c r="W29" s="1"/>
  <c r="S28"/>
  <c r="W28" s="1"/>
  <c r="S27"/>
  <c r="S26"/>
  <c r="W26" s="1"/>
  <c r="L26" s="1"/>
  <c r="S25"/>
  <c r="W25" s="1"/>
  <c r="L25" s="1"/>
  <c r="S24"/>
  <c r="W24" s="1"/>
  <c r="S23"/>
  <c r="S22"/>
  <c r="W22" s="1"/>
  <c r="L22" s="1"/>
  <c r="S21"/>
  <c r="W21" s="1"/>
  <c r="S20"/>
  <c r="W20" s="1"/>
  <c r="S19"/>
  <c r="S18"/>
  <c r="W18" s="1"/>
  <c r="L18" s="1"/>
  <c r="S17"/>
  <c r="S16"/>
  <c r="W16" s="1"/>
  <c r="S15"/>
  <c r="S14"/>
  <c r="S13"/>
  <c r="W13" s="1"/>
  <c r="S12"/>
  <c r="W12" s="1"/>
  <c r="S11"/>
  <c r="Z55" i="21"/>
  <c r="U55"/>
  <c r="Q55"/>
  <c r="O55"/>
  <c r="M55"/>
  <c r="K55"/>
  <c r="I55"/>
  <c r="S52"/>
  <c r="W52" s="1"/>
  <c r="S51"/>
  <c r="W51" s="1"/>
  <c r="P51" s="1"/>
  <c r="S50"/>
  <c r="W50" s="1"/>
  <c r="N50" s="1"/>
  <c r="S49"/>
  <c r="S48"/>
  <c r="W48" s="1"/>
  <c r="S47"/>
  <c r="W47" s="1"/>
  <c r="V47" s="1"/>
  <c r="S46"/>
  <c r="W46" s="1"/>
  <c r="S45"/>
  <c r="S44"/>
  <c r="W44" s="1"/>
  <c r="S43"/>
  <c r="W43" s="1"/>
  <c r="V43" s="1"/>
  <c r="S42"/>
  <c r="W42" s="1"/>
  <c r="AA42" s="1"/>
  <c r="S41"/>
  <c r="S40"/>
  <c r="W40" s="1"/>
  <c r="S39"/>
  <c r="W39" s="1"/>
  <c r="V39" s="1"/>
  <c r="S38"/>
  <c r="W38" s="1"/>
  <c r="S37"/>
  <c r="S36"/>
  <c r="W36" s="1"/>
  <c r="S35"/>
  <c r="W35" s="1"/>
  <c r="V35" s="1"/>
  <c r="S34"/>
  <c r="W34" s="1"/>
  <c r="AA34" s="1"/>
  <c r="S33"/>
  <c r="S32"/>
  <c r="W32" s="1"/>
  <c r="S31"/>
  <c r="W31" s="1"/>
  <c r="V31" s="1"/>
  <c r="S30"/>
  <c r="W30" s="1"/>
  <c r="S29"/>
  <c r="S28"/>
  <c r="W28" s="1"/>
  <c r="J28" s="1"/>
  <c r="S27"/>
  <c r="W27" s="1"/>
  <c r="P27" s="1"/>
  <c r="S26"/>
  <c r="W26" s="1"/>
  <c r="N26" s="1"/>
  <c r="S25"/>
  <c r="S24"/>
  <c r="W24" s="1"/>
  <c r="S23"/>
  <c r="W23" s="1"/>
  <c r="V23" s="1"/>
  <c r="S22"/>
  <c r="W22" s="1"/>
  <c r="S21"/>
  <c r="S20"/>
  <c r="W20" s="1"/>
  <c r="J20" s="1"/>
  <c r="S19"/>
  <c r="W19" s="1"/>
  <c r="P19" s="1"/>
  <c r="S18"/>
  <c r="W18" s="1"/>
  <c r="N18" s="1"/>
  <c r="S17"/>
  <c r="S16"/>
  <c r="W16" s="1"/>
  <c r="S15"/>
  <c r="W15" s="1"/>
  <c r="V15" s="1"/>
  <c r="S14"/>
  <c r="W14" s="1"/>
  <c r="S13"/>
  <c r="S12"/>
  <c r="W12" s="1"/>
  <c r="S11"/>
  <c r="W11" s="1"/>
  <c r="V11" s="1"/>
  <c r="X66" i="8"/>
  <c r="AA13" i="40" l="1"/>
  <c r="T22"/>
  <c r="W22"/>
  <c r="V22" s="1"/>
  <c r="R54"/>
  <c r="AA21"/>
  <c r="T64" i="39"/>
  <c r="X64" s="1"/>
  <c r="J64"/>
  <c r="W63"/>
  <c r="T63" s="1"/>
  <c r="W60"/>
  <c r="V60" s="1"/>
  <c r="L59"/>
  <c r="R59"/>
  <c r="AA59"/>
  <c r="J59"/>
  <c r="N59"/>
  <c r="V59"/>
  <c r="P59"/>
  <c r="T59"/>
  <c r="T43"/>
  <c r="X43" s="1"/>
  <c r="R39"/>
  <c r="L36"/>
  <c r="J36"/>
  <c r="T35"/>
  <c r="X35" s="1"/>
  <c r="L56"/>
  <c r="J56"/>
  <c r="T56"/>
  <c r="T55"/>
  <c r="W55"/>
  <c r="W52"/>
  <c r="T52" s="1"/>
  <c r="L51"/>
  <c r="R51"/>
  <c r="AA51"/>
  <c r="J51"/>
  <c r="N51"/>
  <c r="V51"/>
  <c r="P51"/>
  <c r="T51"/>
  <c r="L48"/>
  <c r="J48"/>
  <c r="T48"/>
  <c r="W47"/>
  <c r="T47" s="1"/>
  <c r="W44"/>
  <c r="AA44" s="1"/>
  <c r="P43"/>
  <c r="V43"/>
  <c r="N43"/>
  <c r="R43"/>
  <c r="J43"/>
  <c r="AA43"/>
  <c r="J40"/>
  <c r="T40"/>
  <c r="N39"/>
  <c r="T39"/>
  <c r="J39"/>
  <c r="AA39"/>
  <c r="P39"/>
  <c r="V39"/>
  <c r="T36"/>
  <c r="R35"/>
  <c r="P35"/>
  <c r="V35"/>
  <c r="N35"/>
  <c r="J35"/>
  <c r="AA35"/>
  <c r="N15"/>
  <c r="L15"/>
  <c r="V15"/>
  <c r="T15"/>
  <c r="R31"/>
  <c r="X17"/>
  <c r="X16"/>
  <c r="R15"/>
  <c r="P15"/>
  <c r="J15"/>
  <c r="L32"/>
  <c r="J32"/>
  <c r="T32"/>
  <c r="N31"/>
  <c r="T31"/>
  <c r="J31"/>
  <c r="AA31"/>
  <c r="P31"/>
  <c r="V31"/>
  <c r="T28"/>
  <c r="R28"/>
  <c r="J28"/>
  <c r="W27"/>
  <c r="T27" s="1"/>
  <c r="W24"/>
  <c r="T24" s="1"/>
  <c r="L23"/>
  <c r="R23"/>
  <c r="AA23"/>
  <c r="J23"/>
  <c r="N23"/>
  <c r="V23"/>
  <c r="P23"/>
  <c r="T23"/>
  <c r="T20"/>
  <c r="J20"/>
  <c r="W19"/>
  <c r="T19" s="1"/>
  <c r="X13"/>
  <c r="W11"/>
  <c r="T11" s="1"/>
  <c r="T63" i="38"/>
  <c r="W63"/>
  <c r="V63" s="1"/>
  <c r="W59"/>
  <c r="T59" s="1"/>
  <c r="W64"/>
  <c r="AA64" s="1"/>
  <c r="T60"/>
  <c r="L39"/>
  <c r="R39"/>
  <c r="L52"/>
  <c r="J52"/>
  <c r="T51"/>
  <c r="X51" s="1"/>
  <c r="T43"/>
  <c r="N39"/>
  <c r="T39"/>
  <c r="P39"/>
  <c r="V39"/>
  <c r="J56"/>
  <c r="T56"/>
  <c r="L55"/>
  <c r="V55"/>
  <c r="P55"/>
  <c r="AA55"/>
  <c r="T55"/>
  <c r="X55" s="1"/>
  <c r="R55"/>
  <c r="J55"/>
  <c r="N55"/>
  <c r="T52"/>
  <c r="R51"/>
  <c r="P51"/>
  <c r="V51"/>
  <c r="N51"/>
  <c r="J51"/>
  <c r="AA51"/>
  <c r="J48"/>
  <c r="T48"/>
  <c r="L47"/>
  <c r="V47"/>
  <c r="P47"/>
  <c r="AA47"/>
  <c r="T47"/>
  <c r="R47"/>
  <c r="J47"/>
  <c r="N47"/>
  <c r="J44"/>
  <c r="T44"/>
  <c r="R43"/>
  <c r="P43"/>
  <c r="V43"/>
  <c r="N43"/>
  <c r="J43"/>
  <c r="AA43"/>
  <c r="L40"/>
  <c r="J40"/>
  <c r="R40"/>
  <c r="T40"/>
  <c r="J39"/>
  <c r="AA39"/>
  <c r="T36"/>
  <c r="J36"/>
  <c r="W35"/>
  <c r="T35" s="1"/>
  <c r="X12"/>
  <c r="L19"/>
  <c r="T19"/>
  <c r="N19"/>
  <c r="R19"/>
  <c r="T32"/>
  <c r="J32"/>
  <c r="W31"/>
  <c r="T31" s="1"/>
  <c r="T28"/>
  <c r="W28"/>
  <c r="P28" s="1"/>
  <c r="L27"/>
  <c r="R27"/>
  <c r="AA27"/>
  <c r="J27"/>
  <c r="N27"/>
  <c r="V27"/>
  <c r="P27"/>
  <c r="T27"/>
  <c r="L24"/>
  <c r="J24"/>
  <c r="T24"/>
  <c r="W23"/>
  <c r="T23" s="1"/>
  <c r="W20"/>
  <c r="T20" s="1"/>
  <c r="P19"/>
  <c r="V19"/>
  <c r="J19"/>
  <c r="AA19"/>
  <c r="X14"/>
  <c r="J40" i="37"/>
  <c r="J36"/>
  <c r="P31"/>
  <c r="L27"/>
  <c r="P27"/>
  <c r="P23"/>
  <c r="P19"/>
  <c r="P15"/>
  <c r="X59" i="36"/>
  <c r="W60"/>
  <c r="V60" s="1"/>
  <c r="R55"/>
  <c r="N55"/>
  <c r="AA55"/>
  <c r="T55"/>
  <c r="V53"/>
  <c r="R53"/>
  <c r="V37"/>
  <c r="R37"/>
  <c r="L35"/>
  <c r="N35"/>
  <c r="T35"/>
  <c r="V57"/>
  <c r="R57"/>
  <c r="J57"/>
  <c r="J55"/>
  <c r="J53"/>
  <c r="W51"/>
  <c r="T51" s="1"/>
  <c r="V49"/>
  <c r="R49"/>
  <c r="J49"/>
  <c r="L47"/>
  <c r="N47"/>
  <c r="J47"/>
  <c r="AA47"/>
  <c r="R47"/>
  <c r="T47"/>
  <c r="V45"/>
  <c r="J45"/>
  <c r="R45"/>
  <c r="N43"/>
  <c r="J43"/>
  <c r="T43"/>
  <c r="R43"/>
  <c r="AA43"/>
  <c r="V41"/>
  <c r="R41"/>
  <c r="J41"/>
  <c r="L39"/>
  <c r="T39"/>
  <c r="J39"/>
  <c r="N39"/>
  <c r="AA39"/>
  <c r="R39"/>
  <c r="J37"/>
  <c r="R35"/>
  <c r="AA35"/>
  <c r="J35"/>
  <c r="N19"/>
  <c r="J33"/>
  <c r="W31"/>
  <c r="T31" s="1"/>
  <c r="L23"/>
  <c r="R23"/>
  <c r="AA23"/>
  <c r="T23"/>
  <c r="T19"/>
  <c r="L15"/>
  <c r="N15"/>
  <c r="T15"/>
  <c r="AA15"/>
  <c r="R15"/>
  <c r="J15"/>
  <c r="R33"/>
  <c r="R29"/>
  <c r="J29"/>
  <c r="W27"/>
  <c r="V27" s="1"/>
  <c r="V25"/>
  <c r="J25"/>
  <c r="R25"/>
  <c r="N23"/>
  <c r="J23"/>
  <c r="R21"/>
  <c r="J21"/>
  <c r="R19"/>
  <c r="AA19"/>
  <c r="J19"/>
  <c r="V17"/>
  <c r="R17"/>
  <c r="J17"/>
  <c r="V13"/>
  <c r="J13"/>
  <c r="R13"/>
  <c r="W11"/>
  <c r="T11" s="1"/>
  <c r="L18" i="40"/>
  <c r="R18"/>
  <c r="AA18"/>
  <c r="J18"/>
  <c r="N18"/>
  <c r="V18"/>
  <c r="P18"/>
  <c r="L31"/>
  <c r="J31"/>
  <c r="L39"/>
  <c r="J39"/>
  <c r="L47"/>
  <c r="J47"/>
  <c r="L26"/>
  <c r="R26"/>
  <c r="AA26"/>
  <c r="J26"/>
  <c r="N26"/>
  <c r="V26"/>
  <c r="P26"/>
  <c r="L34"/>
  <c r="R34"/>
  <c r="AA34"/>
  <c r="J34"/>
  <c r="N34"/>
  <c r="V34"/>
  <c r="P34"/>
  <c r="L42"/>
  <c r="R42"/>
  <c r="AA42"/>
  <c r="J42"/>
  <c r="N42"/>
  <c r="V42"/>
  <c r="P42"/>
  <c r="L50"/>
  <c r="R50"/>
  <c r="AA50"/>
  <c r="J50"/>
  <c r="N50"/>
  <c r="V50"/>
  <c r="P50"/>
  <c r="L55"/>
  <c r="R55"/>
  <c r="J55"/>
  <c r="N54"/>
  <c r="T54"/>
  <c r="AA14"/>
  <c r="N17"/>
  <c r="T18"/>
  <c r="P22"/>
  <c r="T26"/>
  <c r="W30"/>
  <c r="T30" s="1"/>
  <c r="T34"/>
  <c r="W38"/>
  <c r="T38" s="1"/>
  <c r="T42"/>
  <c r="W46"/>
  <c r="T46" s="1"/>
  <c r="T50"/>
  <c r="X50" s="1"/>
  <c r="T51"/>
  <c r="J54"/>
  <c r="AA54"/>
  <c r="T31"/>
  <c r="T39"/>
  <c r="T47"/>
  <c r="T55"/>
  <c r="AA17"/>
  <c r="AA22"/>
  <c r="W27"/>
  <c r="T27" s="1"/>
  <c r="W35"/>
  <c r="V35" s="1"/>
  <c r="W43"/>
  <c r="N43" s="1"/>
  <c r="P54"/>
  <c r="V54"/>
  <c r="L11" i="37"/>
  <c r="V11"/>
  <c r="J11"/>
  <c r="P11"/>
  <c r="R11"/>
  <c r="L42"/>
  <c r="T42"/>
  <c r="J42"/>
  <c r="N42"/>
  <c r="AA42"/>
  <c r="R42"/>
  <c r="L38"/>
  <c r="T38"/>
  <c r="J38"/>
  <c r="N38"/>
  <c r="AA38"/>
  <c r="R38"/>
  <c r="AA44"/>
  <c r="J44"/>
  <c r="R44"/>
  <c r="AA48"/>
  <c r="J48"/>
  <c r="AA52"/>
  <c r="J52"/>
  <c r="AA56"/>
  <c r="J56"/>
  <c r="J12"/>
  <c r="T15"/>
  <c r="X15" s="1"/>
  <c r="R16"/>
  <c r="T19"/>
  <c r="R20"/>
  <c r="T23"/>
  <c r="X23" s="1"/>
  <c r="R24"/>
  <c r="T27"/>
  <c r="R28"/>
  <c r="T31"/>
  <c r="X31" s="1"/>
  <c r="R32"/>
  <c r="W46"/>
  <c r="T46" s="1"/>
  <c r="W50"/>
  <c r="T50" s="1"/>
  <c r="W54"/>
  <c r="T54" s="1"/>
  <c r="W14"/>
  <c r="T14" s="1"/>
  <c r="R15"/>
  <c r="J16"/>
  <c r="W18"/>
  <c r="T18" s="1"/>
  <c r="R19"/>
  <c r="J20"/>
  <c r="W22"/>
  <c r="R23"/>
  <c r="J24"/>
  <c r="W26"/>
  <c r="R27"/>
  <c r="J28"/>
  <c r="W30"/>
  <c r="R31"/>
  <c r="J32"/>
  <c r="W34"/>
  <c r="T36"/>
  <c r="T11"/>
  <c r="T12"/>
  <c r="J15"/>
  <c r="V15"/>
  <c r="T16"/>
  <c r="J19"/>
  <c r="V19"/>
  <c r="T20"/>
  <c r="J23"/>
  <c r="V23"/>
  <c r="T24"/>
  <c r="J27"/>
  <c r="V27"/>
  <c r="T28"/>
  <c r="J31"/>
  <c r="V31"/>
  <c r="T32"/>
  <c r="X59" i="35"/>
  <c r="X61"/>
  <c r="J38"/>
  <c r="J54"/>
  <c r="L50"/>
  <c r="R50"/>
  <c r="J50"/>
  <c r="J46"/>
  <c r="L42"/>
  <c r="J42"/>
  <c r="R38"/>
  <c r="J22"/>
  <c r="R34"/>
  <c r="J34"/>
  <c r="L30"/>
  <c r="R30"/>
  <c r="J30"/>
  <c r="L26"/>
  <c r="R26"/>
  <c r="J26"/>
  <c r="R22"/>
  <c r="R18"/>
  <c r="J18"/>
  <c r="L14"/>
  <c r="J14"/>
  <c r="R14"/>
  <c r="V49" i="34"/>
  <c r="R49"/>
  <c r="V33"/>
  <c r="R33"/>
  <c r="R17"/>
  <c r="V21"/>
  <c r="R21"/>
  <c r="J21"/>
  <c r="V45"/>
  <c r="J45"/>
  <c r="R45"/>
  <c r="V37"/>
  <c r="R37"/>
  <c r="J37"/>
  <c r="V53"/>
  <c r="R53"/>
  <c r="J53"/>
  <c r="R25"/>
  <c r="R41"/>
  <c r="R57"/>
  <c r="T17"/>
  <c r="X17" s="1"/>
  <c r="J25"/>
  <c r="T33"/>
  <c r="J41"/>
  <c r="J57"/>
  <c r="T21"/>
  <c r="T37"/>
  <c r="X37" s="1"/>
  <c r="W13"/>
  <c r="J17"/>
  <c r="T25"/>
  <c r="X25" s="1"/>
  <c r="W29"/>
  <c r="J33"/>
  <c r="J49"/>
  <c r="X62" i="33"/>
  <c r="X61"/>
  <c r="L35"/>
  <c r="J35"/>
  <c r="L19"/>
  <c r="J19"/>
  <c r="J65"/>
  <c r="X64"/>
  <c r="X63"/>
  <c r="X60"/>
  <c r="R59"/>
  <c r="L59"/>
  <c r="AA59"/>
  <c r="P59"/>
  <c r="V59"/>
  <c r="X59" s="1"/>
  <c r="J59"/>
  <c r="N59"/>
  <c r="L55"/>
  <c r="J55"/>
  <c r="L51"/>
  <c r="J51"/>
  <c r="J43"/>
  <c r="J39"/>
  <c r="L31"/>
  <c r="J31"/>
  <c r="J27"/>
  <c r="L23"/>
  <c r="J23"/>
  <c r="T19"/>
  <c r="W15"/>
  <c r="T15" s="1"/>
  <c r="L11"/>
  <c r="J11"/>
  <c r="T11"/>
  <c r="N61" i="32"/>
  <c r="T61"/>
  <c r="L63"/>
  <c r="J63"/>
  <c r="R63"/>
  <c r="AA63"/>
  <c r="T62"/>
  <c r="L62"/>
  <c r="AA62"/>
  <c r="R62"/>
  <c r="J62"/>
  <c r="J61"/>
  <c r="V61"/>
  <c r="L61"/>
  <c r="R61"/>
  <c r="AA61"/>
  <c r="L60"/>
  <c r="AA60"/>
  <c r="N60"/>
  <c r="P60"/>
  <c r="J60"/>
  <c r="V60"/>
  <c r="R60"/>
  <c r="T60"/>
  <c r="L59"/>
  <c r="J59"/>
  <c r="R59"/>
  <c r="AA59"/>
  <c r="J53"/>
  <c r="L49"/>
  <c r="R49"/>
  <c r="J49"/>
  <c r="J45"/>
  <c r="J37"/>
  <c r="L29"/>
  <c r="J29"/>
  <c r="L33"/>
  <c r="J33"/>
  <c r="L25"/>
  <c r="J25"/>
  <c r="J21"/>
  <c r="L17"/>
  <c r="J17"/>
  <c r="J13"/>
  <c r="P14" i="31"/>
  <c r="T13"/>
  <c r="R39"/>
  <c r="N13"/>
  <c r="L26" i="30"/>
  <c r="R26"/>
  <c r="L23"/>
  <c r="J23"/>
  <c r="T22"/>
  <c r="W22"/>
  <c r="AA22" s="1"/>
  <c r="L18"/>
  <c r="R18"/>
  <c r="J15"/>
  <c r="L14"/>
  <c r="N14"/>
  <c r="R14"/>
  <c r="T14"/>
  <c r="P59" i="32"/>
  <c r="P63"/>
  <c r="V59"/>
  <c r="N59"/>
  <c r="N63"/>
  <c r="P62"/>
  <c r="T59"/>
  <c r="X59" s="1"/>
  <c r="T63"/>
  <c r="V62"/>
  <c r="V63"/>
  <c r="N62"/>
  <c r="L23" i="31"/>
  <c r="J23"/>
  <c r="L27"/>
  <c r="J27"/>
  <c r="L51"/>
  <c r="R51"/>
  <c r="J51"/>
  <c r="L43"/>
  <c r="J43"/>
  <c r="R43"/>
  <c r="L35"/>
  <c r="R35"/>
  <c r="J35"/>
  <c r="T17"/>
  <c r="J39"/>
  <c r="R15"/>
  <c r="R47"/>
  <c r="V18"/>
  <c r="J47"/>
  <c r="L31" i="30"/>
  <c r="J31"/>
  <c r="L39"/>
  <c r="J39"/>
  <c r="L34"/>
  <c r="R34"/>
  <c r="AA34"/>
  <c r="J34"/>
  <c r="N34"/>
  <c r="V34"/>
  <c r="P34"/>
  <c r="T11"/>
  <c r="J14"/>
  <c r="AA14"/>
  <c r="P18"/>
  <c r="V18"/>
  <c r="T19"/>
  <c r="P26"/>
  <c r="V26"/>
  <c r="W30"/>
  <c r="T34"/>
  <c r="X34" s="1"/>
  <c r="W38"/>
  <c r="T38" s="1"/>
  <c r="J11"/>
  <c r="N18"/>
  <c r="T18"/>
  <c r="J19"/>
  <c r="N26"/>
  <c r="T26"/>
  <c r="T31"/>
  <c r="T39"/>
  <c r="P14"/>
  <c r="V14"/>
  <c r="T15"/>
  <c r="J18"/>
  <c r="AA18"/>
  <c r="T23"/>
  <c r="J26"/>
  <c r="AA26"/>
  <c r="W27"/>
  <c r="AA27" s="1"/>
  <c r="W35"/>
  <c r="T35" s="1"/>
  <c r="L35" i="29"/>
  <c r="J35"/>
  <c r="R35"/>
  <c r="L15"/>
  <c r="J15"/>
  <c r="L14"/>
  <c r="V14"/>
  <c r="P14"/>
  <c r="J14"/>
  <c r="T14"/>
  <c r="R14"/>
  <c r="AA14"/>
  <c r="N14"/>
  <c r="L18"/>
  <c r="R18"/>
  <c r="AA18"/>
  <c r="T18"/>
  <c r="V18"/>
  <c r="J18"/>
  <c r="N18"/>
  <c r="P18"/>
  <c r="J11"/>
  <c r="T11"/>
  <c r="T15"/>
  <c r="T23"/>
  <c r="T31"/>
  <c r="J47"/>
  <c r="R15"/>
  <c r="W19"/>
  <c r="V19" s="1"/>
  <c r="J23"/>
  <c r="W27"/>
  <c r="T27" s="1"/>
  <c r="J31"/>
  <c r="T35"/>
  <c r="X35" s="1"/>
  <c r="W39"/>
  <c r="AA39" s="1"/>
  <c r="T43"/>
  <c r="L59" i="28"/>
  <c r="J59"/>
  <c r="R59"/>
  <c r="T59"/>
  <c r="J47"/>
  <c r="L58"/>
  <c r="R58"/>
  <c r="N58"/>
  <c r="AA58"/>
  <c r="J58"/>
  <c r="T58"/>
  <c r="V58"/>
  <c r="P58"/>
  <c r="T55"/>
  <c r="J55"/>
  <c r="W54"/>
  <c r="T54" s="1"/>
  <c r="T51"/>
  <c r="W51"/>
  <c r="V51" s="1"/>
  <c r="L50"/>
  <c r="R50"/>
  <c r="N50"/>
  <c r="V50"/>
  <c r="P50"/>
  <c r="AA50"/>
  <c r="J50"/>
  <c r="T50"/>
  <c r="X50" s="1"/>
  <c r="T47"/>
  <c r="W46"/>
  <c r="T46" s="1"/>
  <c r="W43"/>
  <c r="T43" s="1"/>
  <c r="L42"/>
  <c r="R42"/>
  <c r="AA42"/>
  <c r="J42"/>
  <c r="N42"/>
  <c r="V42"/>
  <c r="P42"/>
  <c r="T42"/>
  <c r="T39"/>
  <c r="J39"/>
  <c r="W38"/>
  <c r="T38" s="1"/>
  <c r="W35"/>
  <c r="T35" s="1"/>
  <c r="L18"/>
  <c r="R18"/>
  <c r="N18"/>
  <c r="T18"/>
  <c r="P18"/>
  <c r="V18"/>
  <c r="L34"/>
  <c r="R34"/>
  <c r="AA34"/>
  <c r="J34"/>
  <c r="N34"/>
  <c r="V34"/>
  <c r="P34"/>
  <c r="T34"/>
  <c r="L31"/>
  <c r="J31"/>
  <c r="T31"/>
  <c r="W30"/>
  <c r="T30" s="1"/>
  <c r="W27"/>
  <c r="T27" s="1"/>
  <c r="L26"/>
  <c r="R26"/>
  <c r="T26"/>
  <c r="V26"/>
  <c r="AA26"/>
  <c r="J26"/>
  <c r="N26"/>
  <c r="P26"/>
  <c r="L23"/>
  <c r="J23"/>
  <c r="T23"/>
  <c r="W22"/>
  <c r="T22" s="1"/>
  <c r="W19"/>
  <c r="T19" s="1"/>
  <c r="J18"/>
  <c r="AA18"/>
  <c r="L15"/>
  <c r="J15"/>
  <c r="T15"/>
  <c r="W14"/>
  <c r="T14" s="1"/>
  <c r="R11"/>
  <c r="T11"/>
  <c r="J11"/>
  <c r="L51" i="27"/>
  <c r="J51"/>
  <c r="L46"/>
  <c r="R46"/>
  <c r="L54"/>
  <c r="R54"/>
  <c r="J43"/>
  <c r="L42"/>
  <c r="V42"/>
  <c r="P42"/>
  <c r="R42"/>
  <c r="AA42"/>
  <c r="J42"/>
  <c r="T42"/>
  <c r="N42"/>
  <c r="L34"/>
  <c r="R34"/>
  <c r="AA34"/>
  <c r="J34"/>
  <c r="T34"/>
  <c r="N34"/>
  <c r="V34"/>
  <c r="P34"/>
  <c r="L26"/>
  <c r="R26"/>
  <c r="AA26"/>
  <c r="J26"/>
  <c r="T26"/>
  <c r="N26"/>
  <c r="V26"/>
  <c r="P26"/>
  <c r="L55"/>
  <c r="R55"/>
  <c r="AA55"/>
  <c r="J55"/>
  <c r="T55"/>
  <c r="N55"/>
  <c r="V55"/>
  <c r="P55"/>
  <c r="L18"/>
  <c r="R18"/>
  <c r="AA18"/>
  <c r="J18"/>
  <c r="T18"/>
  <c r="N18"/>
  <c r="V18"/>
  <c r="P18"/>
  <c r="L50"/>
  <c r="V50"/>
  <c r="P50"/>
  <c r="R50"/>
  <c r="AA50"/>
  <c r="J50"/>
  <c r="T50"/>
  <c r="N50"/>
  <c r="T22"/>
  <c r="W14"/>
  <c r="W22"/>
  <c r="W30"/>
  <c r="W38"/>
  <c r="T38" s="1"/>
  <c r="T39"/>
  <c r="X39" s="1"/>
  <c r="P46"/>
  <c r="V46"/>
  <c r="T47"/>
  <c r="P54"/>
  <c r="V54"/>
  <c r="T56"/>
  <c r="T15"/>
  <c r="T23"/>
  <c r="T31"/>
  <c r="R39"/>
  <c r="N46"/>
  <c r="T46"/>
  <c r="J47"/>
  <c r="N54"/>
  <c r="T54"/>
  <c r="W11"/>
  <c r="N11" s="1"/>
  <c r="J15"/>
  <c r="W19"/>
  <c r="T19" s="1"/>
  <c r="J23"/>
  <c r="W27"/>
  <c r="T27" s="1"/>
  <c r="J31"/>
  <c r="W35"/>
  <c r="P35" s="1"/>
  <c r="J39"/>
  <c r="T43"/>
  <c r="J46"/>
  <c r="AA46"/>
  <c r="T51"/>
  <c r="J54"/>
  <c r="AA54"/>
  <c r="AA11" i="40"/>
  <c r="L15"/>
  <c r="AA15"/>
  <c r="N15"/>
  <c r="V15"/>
  <c r="P15"/>
  <c r="L19"/>
  <c r="AA19"/>
  <c r="N19"/>
  <c r="V19"/>
  <c r="P19"/>
  <c r="L23"/>
  <c r="AA23"/>
  <c r="N23"/>
  <c r="V23"/>
  <c r="P23"/>
  <c r="V29"/>
  <c r="P29"/>
  <c r="N29"/>
  <c r="R29"/>
  <c r="J29"/>
  <c r="L29"/>
  <c r="AA29"/>
  <c r="T29"/>
  <c r="V37"/>
  <c r="P37"/>
  <c r="T37"/>
  <c r="R37"/>
  <c r="J37"/>
  <c r="L37"/>
  <c r="AA37"/>
  <c r="N37"/>
  <c r="V45"/>
  <c r="P45"/>
  <c r="AA45"/>
  <c r="N45"/>
  <c r="R45"/>
  <c r="J45"/>
  <c r="L45"/>
  <c r="T45"/>
  <c r="V53"/>
  <c r="P53"/>
  <c r="R53"/>
  <c r="J53"/>
  <c r="L53"/>
  <c r="AA53"/>
  <c r="T53"/>
  <c r="N53"/>
  <c r="S61"/>
  <c r="W16"/>
  <c r="T16" s="1"/>
  <c r="V25"/>
  <c r="P25"/>
  <c r="N25"/>
  <c r="R25"/>
  <c r="J25"/>
  <c r="L25"/>
  <c r="AA25"/>
  <c r="T25"/>
  <c r="V33"/>
  <c r="P33"/>
  <c r="N33"/>
  <c r="R33"/>
  <c r="J33"/>
  <c r="L33"/>
  <c r="AA33"/>
  <c r="T33"/>
  <c r="V41"/>
  <c r="P41"/>
  <c r="N41"/>
  <c r="R41"/>
  <c r="J41"/>
  <c r="L41"/>
  <c r="AA41"/>
  <c r="T41"/>
  <c r="V49"/>
  <c r="P49"/>
  <c r="T49"/>
  <c r="R49"/>
  <c r="J49"/>
  <c r="L49"/>
  <c r="AA49"/>
  <c r="N49"/>
  <c r="V57"/>
  <c r="P57"/>
  <c r="R57"/>
  <c r="J57"/>
  <c r="L57"/>
  <c r="AA57"/>
  <c r="T57"/>
  <c r="N57"/>
  <c r="T15"/>
  <c r="T19"/>
  <c r="T23"/>
  <c r="R15"/>
  <c r="R19"/>
  <c r="R23"/>
  <c r="V17"/>
  <c r="X17" s="1"/>
  <c r="P17"/>
  <c r="R17"/>
  <c r="J17"/>
  <c r="L17"/>
  <c r="V21"/>
  <c r="X21" s="1"/>
  <c r="P21"/>
  <c r="R21"/>
  <c r="J21"/>
  <c r="L21"/>
  <c r="J15"/>
  <c r="J19"/>
  <c r="J23"/>
  <c r="R31"/>
  <c r="R47"/>
  <c r="J51"/>
  <c r="R51"/>
  <c r="W24"/>
  <c r="T24" s="1"/>
  <c r="W28"/>
  <c r="T28" s="1"/>
  <c r="P31"/>
  <c r="V31"/>
  <c r="W32"/>
  <c r="W36"/>
  <c r="P39"/>
  <c r="V39"/>
  <c r="W40"/>
  <c r="T40" s="1"/>
  <c r="W44"/>
  <c r="T44" s="1"/>
  <c r="P47"/>
  <c r="V47"/>
  <c r="W48"/>
  <c r="P51"/>
  <c r="V51"/>
  <c r="W52"/>
  <c r="P55"/>
  <c r="V55"/>
  <c r="W56"/>
  <c r="T56" s="1"/>
  <c r="W58"/>
  <c r="T58" s="1"/>
  <c r="N31"/>
  <c r="AA31"/>
  <c r="N39"/>
  <c r="AA39"/>
  <c r="N47"/>
  <c r="AA47"/>
  <c r="N51"/>
  <c r="AA51"/>
  <c r="N55"/>
  <c r="AA55"/>
  <c r="R39"/>
  <c r="V34" i="39"/>
  <c r="P34"/>
  <c r="AA34"/>
  <c r="T34"/>
  <c r="R34"/>
  <c r="J34"/>
  <c r="L34"/>
  <c r="N34"/>
  <c r="V42"/>
  <c r="P42"/>
  <c r="AA42"/>
  <c r="N42"/>
  <c r="R42"/>
  <c r="J42"/>
  <c r="L42"/>
  <c r="T42"/>
  <c r="V18"/>
  <c r="P18"/>
  <c r="N18"/>
  <c r="R18"/>
  <c r="J18"/>
  <c r="L18"/>
  <c r="AA18"/>
  <c r="T18"/>
  <c r="V26"/>
  <c r="P26"/>
  <c r="L26"/>
  <c r="AA26"/>
  <c r="N26"/>
  <c r="R26"/>
  <c r="J26"/>
  <c r="T26"/>
  <c r="V46"/>
  <c r="P46"/>
  <c r="L46"/>
  <c r="T46"/>
  <c r="R46"/>
  <c r="J46"/>
  <c r="AA46"/>
  <c r="N46"/>
  <c r="V54"/>
  <c r="P54"/>
  <c r="N54"/>
  <c r="R54"/>
  <c r="J54"/>
  <c r="L54"/>
  <c r="AA54"/>
  <c r="T54"/>
  <c r="V62"/>
  <c r="P62"/>
  <c r="T62"/>
  <c r="R62"/>
  <c r="J62"/>
  <c r="L62"/>
  <c r="AA62"/>
  <c r="N62"/>
  <c r="V30"/>
  <c r="P30"/>
  <c r="AA30"/>
  <c r="T30"/>
  <c r="R30"/>
  <c r="J30"/>
  <c r="L30"/>
  <c r="N30"/>
  <c r="V38"/>
  <c r="P38"/>
  <c r="L38"/>
  <c r="T38"/>
  <c r="R38"/>
  <c r="J38"/>
  <c r="AA38"/>
  <c r="N38"/>
  <c r="T53"/>
  <c r="V22"/>
  <c r="P22"/>
  <c r="T22"/>
  <c r="R22"/>
  <c r="J22"/>
  <c r="L22"/>
  <c r="AA22"/>
  <c r="N22"/>
  <c r="V50"/>
  <c r="P50"/>
  <c r="N50"/>
  <c r="R50"/>
  <c r="J50"/>
  <c r="L50"/>
  <c r="AA50"/>
  <c r="T50"/>
  <c r="V58"/>
  <c r="P58"/>
  <c r="N58"/>
  <c r="R58"/>
  <c r="J58"/>
  <c r="L58"/>
  <c r="AA58"/>
  <c r="T58"/>
  <c r="R20"/>
  <c r="R32"/>
  <c r="R36"/>
  <c r="R40"/>
  <c r="R56"/>
  <c r="P20"/>
  <c r="W21"/>
  <c r="T21" s="1"/>
  <c r="W25"/>
  <c r="V28"/>
  <c r="P32"/>
  <c r="V36"/>
  <c r="V40"/>
  <c r="W41"/>
  <c r="T41" s="1"/>
  <c r="V48"/>
  <c r="W53"/>
  <c r="P56"/>
  <c r="W61"/>
  <c r="T61" s="1"/>
  <c r="V64"/>
  <c r="W65"/>
  <c r="N20"/>
  <c r="AA20"/>
  <c r="N28"/>
  <c r="AA28"/>
  <c r="N32"/>
  <c r="AA32"/>
  <c r="N36"/>
  <c r="AA36"/>
  <c r="N40"/>
  <c r="AA40"/>
  <c r="N48"/>
  <c r="AA48"/>
  <c r="AA52"/>
  <c r="N56"/>
  <c r="AA56"/>
  <c r="N60"/>
  <c r="N64"/>
  <c r="AA64"/>
  <c r="R48"/>
  <c r="R64"/>
  <c r="W12"/>
  <c r="V20"/>
  <c r="P28"/>
  <c r="W29"/>
  <c r="T29" s="1"/>
  <c r="V32"/>
  <c r="W33"/>
  <c r="P36"/>
  <c r="W37"/>
  <c r="P40"/>
  <c r="W45"/>
  <c r="T45" s="1"/>
  <c r="P48"/>
  <c r="W49"/>
  <c r="T49" s="1"/>
  <c r="V56"/>
  <c r="W57"/>
  <c r="P64"/>
  <c r="L11" i="38"/>
  <c r="AA11"/>
  <c r="N11"/>
  <c r="V11"/>
  <c r="P11"/>
  <c r="V18"/>
  <c r="P18"/>
  <c r="AA18"/>
  <c r="N18"/>
  <c r="R18"/>
  <c r="J18"/>
  <c r="L18"/>
  <c r="T18"/>
  <c r="V46"/>
  <c r="P46"/>
  <c r="T46"/>
  <c r="R46"/>
  <c r="J46"/>
  <c r="L46"/>
  <c r="AA46"/>
  <c r="N46"/>
  <c r="V54"/>
  <c r="P54"/>
  <c r="N54"/>
  <c r="R54"/>
  <c r="J54"/>
  <c r="L54"/>
  <c r="AA54"/>
  <c r="T54"/>
  <c r="X54" s="1"/>
  <c r="V22"/>
  <c r="P22"/>
  <c r="T22"/>
  <c r="R22"/>
  <c r="J22"/>
  <c r="L22"/>
  <c r="AA22"/>
  <c r="N22"/>
  <c r="V30"/>
  <c r="P30"/>
  <c r="AA30"/>
  <c r="T30"/>
  <c r="R30"/>
  <c r="J30"/>
  <c r="L30"/>
  <c r="N30"/>
  <c r="V38"/>
  <c r="P38"/>
  <c r="T38"/>
  <c r="R38"/>
  <c r="J38"/>
  <c r="L38"/>
  <c r="AA38"/>
  <c r="N38"/>
  <c r="V62"/>
  <c r="P62"/>
  <c r="T62"/>
  <c r="R62"/>
  <c r="J62"/>
  <c r="L62"/>
  <c r="AA62"/>
  <c r="N62"/>
  <c r="V42"/>
  <c r="P42"/>
  <c r="T42"/>
  <c r="R42"/>
  <c r="J42"/>
  <c r="L42"/>
  <c r="AA42"/>
  <c r="N42"/>
  <c r="V50"/>
  <c r="P50"/>
  <c r="T50"/>
  <c r="R50"/>
  <c r="J50"/>
  <c r="L50"/>
  <c r="AA50"/>
  <c r="N50"/>
  <c r="V58"/>
  <c r="P58"/>
  <c r="AA58"/>
  <c r="N58"/>
  <c r="R58"/>
  <c r="J58"/>
  <c r="L58"/>
  <c r="T58"/>
  <c r="T11"/>
  <c r="R11"/>
  <c r="V26"/>
  <c r="P26"/>
  <c r="N26"/>
  <c r="R26"/>
  <c r="J26"/>
  <c r="L26"/>
  <c r="AA26"/>
  <c r="T26"/>
  <c r="V34"/>
  <c r="P34"/>
  <c r="T34"/>
  <c r="R34"/>
  <c r="J34"/>
  <c r="L34"/>
  <c r="AA34"/>
  <c r="N34"/>
  <c r="J11"/>
  <c r="R36"/>
  <c r="R44"/>
  <c r="R48"/>
  <c r="R52"/>
  <c r="R56"/>
  <c r="W17"/>
  <c r="T17" s="1"/>
  <c r="W21"/>
  <c r="P24"/>
  <c r="V24"/>
  <c r="W25"/>
  <c r="V28"/>
  <c r="W29"/>
  <c r="P32"/>
  <c r="V32"/>
  <c r="W33"/>
  <c r="P36"/>
  <c r="V36"/>
  <c r="W37"/>
  <c r="T37" s="1"/>
  <c r="P40"/>
  <c r="V40"/>
  <c r="W41"/>
  <c r="P44"/>
  <c r="V44"/>
  <c r="W45"/>
  <c r="T45" s="1"/>
  <c r="P48"/>
  <c r="V48"/>
  <c r="W49"/>
  <c r="T49" s="1"/>
  <c r="P52"/>
  <c r="V52"/>
  <c r="W53"/>
  <c r="T53" s="1"/>
  <c r="P56"/>
  <c r="V56"/>
  <c r="W57"/>
  <c r="P60"/>
  <c r="V60"/>
  <c r="W61"/>
  <c r="W65"/>
  <c r="T65" s="1"/>
  <c r="N24"/>
  <c r="AA24"/>
  <c r="N32"/>
  <c r="AA32"/>
  <c r="N36"/>
  <c r="AA36"/>
  <c r="N40"/>
  <c r="AA40"/>
  <c r="N44"/>
  <c r="AA44"/>
  <c r="N48"/>
  <c r="AA48"/>
  <c r="N52"/>
  <c r="AA52"/>
  <c r="N56"/>
  <c r="AA56"/>
  <c r="N60"/>
  <c r="AA60"/>
  <c r="R24"/>
  <c r="R32"/>
  <c r="J60"/>
  <c r="R60"/>
  <c r="S68"/>
  <c r="V37" i="37"/>
  <c r="P37"/>
  <c r="L37"/>
  <c r="R37"/>
  <c r="J37"/>
  <c r="AA37"/>
  <c r="N37"/>
  <c r="V41"/>
  <c r="P41"/>
  <c r="R41"/>
  <c r="J41"/>
  <c r="L41"/>
  <c r="AA41"/>
  <c r="N41"/>
  <c r="V13"/>
  <c r="P13"/>
  <c r="R13"/>
  <c r="J13"/>
  <c r="L13"/>
  <c r="AA13"/>
  <c r="N13"/>
  <c r="V17"/>
  <c r="P17"/>
  <c r="L17"/>
  <c r="R17"/>
  <c r="J17"/>
  <c r="AA17"/>
  <c r="N17"/>
  <c r="V21"/>
  <c r="P21"/>
  <c r="R21"/>
  <c r="J21"/>
  <c r="AA21"/>
  <c r="N21"/>
  <c r="L21"/>
  <c r="V25"/>
  <c r="P25"/>
  <c r="L25"/>
  <c r="R25"/>
  <c r="J25"/>
  <c r="AA25"/>
  <c r="N25"/>
  <c r="V29"/>
  <c r="P29"/>
  <c r="R29"/>
  <c r="J29"/>
  <c r="AA29"/>
  <c r="N29"/>
  <c r="L29"/>
  <c r="V33"/>
  <c r="P33"/>
  <c r="R33"/>
  <c r="J33"/>
  <c r="L33"/>
  <c r="AA33"/>
  <c r="N33"/>
  <c r="V45"/>
  <c r="P45"/>
  <c r="R45"/>
  <c r="J45"/>
  <c r="L45"/>
  <c r="AA45"/>
  <c r="N45"/>
  <c r="V49"/>
  <c r="P49"/>
  <c r="L49"/>
  <c r="R49"/>
  <c r="J49"/>
  <c r="AA49"/>
  <c r="N49"/>
  <c r="V53"/>
  <c r="P53"/>
  <c r="L53"/>
  <c r="R53"/>
  <c r="J53"/>
  <c r="AA53"/>
  <c r="N53"/>
  <c r="R56"/>
  <c r="L12"/>
  <c r="T13"/>
  <c r="L16"/>
  <c r="T17"/>
  <c r="X17" s="1"/>
  <c r="L20"/>
  <c r="T21"/>
  <c r="L24"/>
  <c r="T25"/>
  <c r="L28"/>
  <c r="T29"/>
  <c r="L32"/>
  <c r="T33"/>
  <c r="X33" s="1"/>
  <c r="W35"/>
  <c r="L36"/>
  <c r="T37"/>
  <c r="P38"/>
  <c r="V38"/>
  <c r="W39"/>
  <c r="T39" s="1"/>
  <c r="L40"/>
  <c r="T41"/>
  <c r="P42"/>
  <c r="V42"/>
  <c r="W43"/>
  <c r="T43" s="1"/>
  <c r="L44"/>
  <c r="T45"/>
  <c r="W47"/>
  <c r="L48"/>
  <c r="T49"/>
  <c r="W51"/>
  <c r="L52"/>
  <c r="T53"/>
  <c r="V54"/>
  <c r="W55"/>
  <c r="L56"/>
  <c r="S59"/>
  <c r="R12"/>
  <c r="R40"/>
  <c r="N11"/>
  <c r="AA11"/>
  <c r="P12"/>
  <c r="V12"/>
  <c r="N15"/>
  <c r="AA15"/>
  <c r="P16"/>
  <c r="V16"/>
  <c r="N19"/>
  <c r="AA19"/>
  <c r="P20"/>
  <c r="V20"/>
  <c r="N23"/>
  <c r="AA23"/>
  <c r="P24"/>
  <c r="V24"/>
  <c r="N27"/>
  <c r="AA27"/>
  <c r="P28"/>
  <c r="V28"/>
  <c r="N31"/>
  <c r="AA31"/>
  <c r="P32"/>
  <c r="V32"/>
  <c r="P36"/>
  <c r="V36"/>
  <c r="P40"/>
  <c r="V40"/>
  <c r="P44"/>
  <c r="V44"/>
  <c r="P48"/>
  <c r="V48"/>
  <c r="P52"/>
  <c r="V52"/>
  <c r="P56"/>
  <c r="V56"/>
  <c r="R36"/>
  <c r="R48"/>
  <c r="R52"/>
  <c r="N12"/>
  <c r="N16"/>
  <c r="N20"/>
  <c r="N24"/>
  <c r="N28"/>
  <c r="N32"/>
  <c r="N36"/>
  <c r="N40"/>
  <c r="T40"/>
  <c r="X40" s="1"/>
  <c r="N44"/>
  <c r="T44"/>
  <c r="X44" s="1"/>
  <c r="N48"/>
  <c r="T48"/>
  <c r="X48" s="1"/>
  <c r="N52"/>
  <c r="T52"/>
  <c r="X52" s="1"/>
  <c r="N56"/>
  <c r="T56"/>
  <c r="X56" s="1"/>
  <c r="R18" i="36"/>
  <c r="J18"/>
  <c r="L18"/>
  <c r="AA18"/>
  <c r="N18"/>
  <c r="V18"/>
  <c r="P18"/>
  <c r="R34"/>
  <c r="J34"/>
  <c r="L34"/>
  <c r="AA34"/>
  <c r="N34"/>
  <c r="V34"/>
  <c r="P34"/>
  <c r="R50"/>
  <c r="J50"/>
  <c r="L50"/>
  <c r="AA50"/>
  <c r="N50"/>
  <c r="V50"/>
  <c r="P50"/>
  <c r="R26"/>
  <c r="J26"/>
  <c r="L26"/>
  <c r="AA26"/>
  <c r="N26"/>
  <c r="V26"/>
  <c r="P26"/>
  <c r="R42"/>
  <c r="J42"/>
  <c r="L42"/>
  <c r="AA42"/>
  <c r="N42"/>
  <c r="V42"/>
  <c r="P42"/>
  <c r="R58"/>
  <c r="J58"/>
  <c r="L58"/>
  <c r="AA58"/>
  <c r="N58"/>
  <c r="V58"/>
  <c r="P58"/>
  <c r="R22"/>
  <c r="J22"/>
  <c r="L22"/>
  <c r="AA22"/>
  <c r="N22"/>
  <c r="V22"/>
  <c r="P22"/>
  <c r="R38"/>
  <c r="J38"/>
  <c r="L38"/>
  <c r="AA38"/>
  <c r="N38"/>
  <c r="V38"/>
  <c r="P38"/>
  <c r="R54"/>
  <c r="J54"/>
  <c r="L54"/>
  <c r="AA54"/>
  <c r="N54"/>
  <c r="V54"/>
  <c r="P54"/>
  <c r="R14"/>
  <c r="J14"/>
  <c r="L14"/>
  <c r="AA14"/>
  <c r="N14"/>
  <c r="V14"/>
  <c r="P14"/>
  <c r="R30"/>
  <c r="J30"/>
  <c r="L30"/>
  <c r="AA30"/>
  <c r="N30"/>
  <c r="V30"/>
  <c r="P30"/>
  <c r="R46"/>
  <c r="J46"/>
  <c r="L46"/>
  <c r="AA46"/>
  <c r="N46"/>
  <c r="V46"/>
  <c r="P46"/>
  <c r="N13"/>
  <c r="T13"/>
  <c r="AA13"/>
  <c r="N17"/>
  <c r="T17"/>
  <c r="X17" s="1"/>
  <c r="AA17"/>
  <c r="N21"/>
  <c r="T21"/>
  <c r="X21" s="1"/>
  <c r="AA21"/>
  <c r="N25"/>
  <c r="T25"/>
  <c r="AA25"/>
  <c r="N29"/>
  <c r="T29"/>
  <c r="X29" s="1"/>
  <c r="AA29"/>
  <c r="N33"/>
  <c r="T33"/>
  <c r="X33" s="1"/>
  <c r="AA33"/>
  <c r="N37"/>
  <c r="T37"/>
  <c r="AA37"/>
  <c r="N41"/>
  <c r="T41"/>
  <c r="AA41"/>
  <c r="N45"/>
  <c r="T45"/>
  <c r="AA45"/>
  <c r="N49"/>
  <c r="T49"/>
  <c r="AA49"/>
  <c r="N53"/>
  <c r="T53"/>
  <c r="AA53"/>
  <c r="N57"/>
  <c r="T57"/>
  <c r="X57" s="1"/>
  <c r="AA57"/>
  <c r="W12"/>
  <c r="L13"/>
  <c r="T14"/>
  <c r="P15"/>
  <c r="V15"/>
  <c r="W16"/>
  <c r="T16" s="1"/>
  <c r="L17"/>
  <c r="T18"/>
  <c r="P19"/>
  <c r="V19"/>
  <c r="W20"/>
  <c r="T20" s="1"/>
  <c r="L21"/>
  <c r="T22"/>
  <c r="P23"/>
  <c r="V23"/>
  <c r="W24"/>
  <c r="T24" s="1"/>
  <c r="L25"/>
  <c r="T26"/>
  <c r="W28"/>
  <c r="T28" s="1"/>
  <c r="L29"/>
  <c r="T30"/>
  <c r="V31"/>
  <c r="W32"/>
  <c r="L33"/>
  <c r="T34"/>
  <c r="P35"/>
  <c r="V35"/>
  <c r="X35" s="1"/>
  <c r="W36"/>
  <c r="T36" s="1"/>
  <c r="L37"/>
  <c r="T38"/>
  <c r="P39"/>
  <c r="V39"/>
  <c r="W40"/>
  <c r="T40" s="1"/>
  <c r="L41"/>
  <c r="T42"/>
  <c r="P43"/>
  <c r="V43"/>
  <c r="W44"/>
  <c r="T44" s="1"/>
  <c r="L45"/>
  <c r="T46"/>
  <c r="P47"/>
  <c r="V47"/>
  <c r="W48"/>
  <c r="L49"/>
  <c r="T50"/>
  <c r="W52"/>
  <c r="L53"/>
  <c r="T54"/>
  <c r="X54" s="1"/>
  <c r="P55"/>
  <c r="V55"/>
  <c r="W56"/>
  <c r="L57"/>
  <c r="T58"/>
  <c r="P60"/>
  <c r="W61"/>
  <c r="T61" s="1"/>
  <c r="P13"/>
  <c r="P17"/>
  <c r="P21"/>
  <c r="P25"/>
  <c r="P29"/>
  <c r="P33"/>
  <c r="P37"/>
  <c r="P41"/>
  <c r="P45"/>
  <c r="P49"/>
  <c r="P53"/>
  <c r="P57"/>
  <c r="V16" i="35"/>
  <c r="P16"/>
  <c r="AA16"/>
  <c r="T16"/>
  <c r="N16"/>
  <c r="R16"/>
  <c r="J16"/>
  <c r="L16"/>
  <c r="R21"/>
  <c r="J21"/>
  <c r="AA21"/>
  <c r="N21"/>
  <c r="V21"/>
  <c r="P21"/>
  <c r="L21"/>
  <c r="T21"/>
  <c r="V32"/>
  <c r="P32"/>
  <c r="AA32"/>
  <c r="T32"/>
  <c r="N32"/>
  <c r="R32"/>
  <c r="J32"/>
  <c r="L32"/>
  <c r="R37"/>
  <c r="J37"/>
  <c r="AA37"/>
  <c r="N37"/>
  <c r="V37"/>
  <c r="P37"/>
  <c r="L37"/>
  <c r="T37"/>
  <c r="V44"/>
  <c r="P44"/>
  <c r="T44"/>
  <c r="R44"/>
  <c r="J44"/>
  <c r="L44"/>
  <c r="AA44"/>
  <c r="N44"/>
  <c r="R57"/>
  <c r="J57"/>
  <c r="AA57"/>
  <c r="N57"/>
  <c r="V57"/>
  <c r="P57"/>
  <c r="L57"/>
  <c r="T57"/>
  <c r="V65"/>
  <c r="P65"/>
  <c r="T65"/>
  <c r="R65"/>
  <c r="J65"/>
  <c r="L65"/>
  <c r="AA65"/>
  <c r="N65"/>
  <c r="V20"/>
  <c r="P20"/>
  <c r="AA20"/>
  <c r="T20"/>
  <c r="N20"/>
  <c r="R20"/>
  <c r="J20"/>
  <c r="L20"/>
  <c r="R25"/>
  <c r="J25"/>
  <c r="AA25"/>
  <c r="N25"/>
  <c r="V25"/>
  <c r="P25"/>
  <c r="L25"/>
  <c r="T25"/>
  <c r="V36"/>
  <c r="P36"/>
  <c r="AA36"/>
  <c r="T36"/>
  <c r="N36"/>
  <c r="R36"/>
  <c r="J36"/>
  <c r="L36"/>
  <c r="R41"/>
  <c r="J41"/>
  <c r="AA41"/>
  <c r="N41"/>
  <c r="V41"/>
  <c r="P41"/>
  <c r="L41"/>
  <c r="T41"/>
  <c r="X41" s="1"/>
  <c r="R49"/>
  <c r="J49"/>
  <c r="AA49"/>
  <c r="N49"/>
  <c r="L49"/>
  <c r="T49"/>
  <c r="V49"/>
  <c r="P49"/>
  <c r="V56"/>
  <c r="P56"/>
  <c r="T56"/>
  <c r="R56"/>
  <c r="J56"/>
  <c r="L56"/>
  <c r="AA56"/>
  <c r="N56"/>
  <c r="S68"/>
  <c r="W11"/>
  <c r="T11" s="1"/>
  <c r="R13"/>
  <c r="J13"/>
  <c r="T13"/>
  <c r="V13"/>
  <c r="P13"/>
  <c r="L13"/>
  <c r="AA13"/>
  <c r="N13"/>
  <c r="V24"/>
  <c r="P24"/>
  <c r="AA24"/>
  <c r="T24"/>
  <c r="N24"/>
  <c r="R24"/>
  <c r="J24"/>
  <c r="L24"/>
  <c r="R29"/>
  <c r="J29"/>
  <c r="AA29"/>
  <c r="N29"/>
  <c r="V29"/>
  <c r="P29"/>
  <c r="L29"/>
  <c r="T29"/>
  <c r="V40"/>
  <c r="P40"/>
  <c r="AA40"/>
  <c r="T40"/>
  <c r="N40"/>
  <c r="R40"/>
  <c r="J40"/>
  <c r="L40"/>
  <c r="V48"/>
  <c r="P48"/>
  <c r="N48"/>
  <c r="R48"/>
  <c r="J48"/>
  <c r="L48"/>
  <c r="AA48"/>
  <c r="T48"/>
  <c r="R53"/>
  <c r="J53"/>
  <c r="AA53"/>
  <c r="N53"/>
  <c r="V53"/>
  <c r="P53"/>
  <c r="L53"/>
  <c r="T53"/>
  <c r="V12"/>
  <c r="P12"/>
  <c r="L12"/>
  <c r="AA12"/>
  <c r="T12"/>
  <c r="X12" s="1"/>
  <c r="R12"/>
  <c r="J12"/>
  <c r="R17"/>
  <c r="J17"/>
  <c r="AA17"/>
  <c r="N17"/>
  <c r="V17"/>
  <c r="P17"/>
  <c r="L17"/>
  <c r="T17"/>
  <c r="V28"/>
  <c r="P28"/>
  <c r="AA28"/>
  <c r="T28"/>
  <c r="N28"/>
  <c r="R28"/>
  <c r="J28"/>
  <c r="L28"/>
  <c r="R33"/>
  <c r="J33"/>
  <c r="AA33"/>
  <c r="N33"/>
  <c r="V33"/>
  <c r="P33"/>
  <c r="L33"/>
  <c r="T33"/>
  <c r="R45"/>
  <c r="J45"/>
  <c r="AA45"/>
  <c r="N45"/>
  <c r="V45"/>
  <c r="P45"/>
  <c r="L45"/>
  <c r="T45"/>
  <c r="V52"/>
  <c r="P52"/>
  <c r="AA52"/>
  <c r="T52"/>
  <c r="N52"/>
  <c r="R52"/>
  <c r="J52"/>
  <c r="L52"/>
  <c r="R42"/>
  <c r="R46"/>
  <c r="V14"/>
  <c r="W15"/>
  <c r="P18"/>
  <c r="P22"/>
  <c r="P26"/>
  <c r="P30"/>
  <c r="P34"/>
  <c r="W35"/>
  <c r="T35" s="1"/>
  <c r="P38"/>
  <c r="P42"/>
  <c r="P46"/>
  <c r="P50"/>
  <c r="P54"/>
  <c r="W55"/>
  <c r="P58"/>
  <c r="N14"/>
  <c r="T14"/>
  <c r="X14" s="1"/>
  <c r="AA14"/>
  <c r="N18"/>
  <c r="T18"/>
  <c r="AA18"/>
  <c r="N22"/>
  <c r="T22"/>
  <c r="X22" s="1"/>
  <c r="AA22"/>
  <c r="N26"/>
  <c r="T26"/>
  <c r="AA26"/>
  <c r="N30"/>
  <c r="T30"/>
  <c r="AA30"/>
  <c r="N34"/>
  <c r="T34"/>
  <c r="AA34"/>
  <c r="N38"/>
  <c r="T38"/>
  <c r="X38" s="1"/>
  <c r="AA38"/>
  <c r="N42"/>
  <c r="T42"/>
  <c r="AA42"/>
  <c r="N46"/>
  <c r="T46"/>
  <c r="AA46"/>
  <c r="N50"/>
  <c r="T50"/>
  <c r="AA50"/>
  <c r="N54"/>
  <c r="T54"/>
  <c r="AA54"/>
  <c r="N58"/>
  <c r="T58"/>
  <c r="AA58"/>
  <c r="R54"/>
  <c r="J58"/>
  <c r="R58"/>
  <c r="P14"/>
  <c r="V18"/>
  <c r="W19"/>
  <c r="V22"/>
  <c r="W23"/>
  <c r="T23" s="1"/>
  <c r="V26"/>
  <c r="W27"/>
  <c r="V30"/>
  <c r="W31"/>
  <c r="V34"/>
  <c r="V38"/>
  <c r="W39"/>
  <c r="T39" s="1"/>
  <c r="V42"/>
  <c r="W43"/>
  <c r="V46"/>
  <c r="W47"/>
  <c r="V50"/>
  <c r="W51"/>
  <c r="T51" s="1"/>
  <c r="V54"/>
  <c r="V58"/>
  <c r="W64"/>
  <c r="T64" s="1"/>
  <c r="AA12" i="34"/>
  <c r="T12"/>
  <c r="N12"/>
  <c r="V12"/>
  <c r="P12"/>
  <c r="R12"/>
  <c r="J12"/>
  <c r="L12"/>
  <c r="R18"/>
  <c r="J18"/>
  <c r="L18"/>
  <c r="AA18"/>
  <c r="N18"/>
  <c r="V18"/>
  <c r="P18"/>
  <c r="L23"/>
  <c r="AA23"/>
  <c r="T23"/>
  <c r="N23"/>
  <c r="V23"/>
  <c r="P23"/>
  <c r="R23"/>
  <c r="J23"/>
  <c r="AA28"/>
  <c r="T28"/>
  <c r="N28"/>
  <c r="V28"/>
  <c r="P28"/>
  <c r="R28"/>
  <c r="J28"/>
  <c r="L28"/>
  <c r="R34"/>
  <c r="J34"/>
  <c r="L34"/>
  <c r="AA34"/>
  <c r="N34"/>
  <c r="V34"/>
  <c r="P34"/>
  <c r="L39"/>
  <c r="AA39"/>
  <c r="T39"/>
  <c r="N39"/>
  <c r="V39"/>
  <c r="P39"/>
  <c r="R39"/>
  <c r="J39"/>
  <c r="AA44"/>
  <c r="T44"/>
  <c r="N44"/>
  <c r="V44"/>
  <c r="P44"/>
  <c r="R44"/>
  <c r="J44"/>
  <c r="L44"/>
  <c r="R50"/>
  <c r="J50"/>
  <c r="L50"/>
  <c r="AA50"/>
  <c r="N50"/>
  <c r="V50"/>
  <c r="P50"/>
  <c r="L55"/>
  <c r="AA55"/>
  <c r="T55"/>
  <c r="N55"/>
  <c r="V55"/>
  <c r="P55"/>
  <c r="R55"/>
  <c r="J55"/>
  <c r="AA59"/>
  <c r="T59"/>
  <c r="N59"/>
  <c r="V59"/>
  <c r="P59"/>
  <c r="R59"/>
  <c r="J59"/>
  <c r="L59"/>
  <c r="AA16"/>
  <c r="T16"/>
  <c r="N16"/>
  <c r="V16"/>
  <c r="P16"/>
  <c r="R16"/>
  <c r="J16"/>
  <c r="L16"/>
  <c r="R22"/>
  <c r="J22"/>
  <c r="L22"/>
  <c r="AA22"/>
  <c r="N22"/>
  <c r="V22"/>
  <c r="P22"/>
  <c r="L27"/>
  <c r="AA27"/>
  <c r="T27"/>
  <c r="N27"/>
  <c r="V27"/>
  <c r="P27"/>
  <c r="R27"/>
  <c r="J27"/>
  <c r="AA32"/>
  <c r="T32"/>
  <c r="N32"/>
  <c r="V32"/>
  <c r="P32"/>
  <c r="R32"/>
  <c r="J32"/>
  <c r="L32"/>
  <c r="R38"/>
  <c r="J38"/>
  <c r="L38"/>
  <c r="AA38"/>
  <c r="N38"/>
  <c r="V38"/>
  <c r="P38"/>
  <c r="L43"/>
  <c r="AA43"/>
  <c r="T43"/>
  <c r="N43"/>
  <c r="V43"/>
  <c r="P43"/>
  <c r="R43"/>
  <c r="J43"/>
  <c r="AA48"/>
  <c r="T48"/>
  <c r="N48"/>
  <c r="V48"/>
  <c r="P48"/>
  <c r="R48"/>
  <c r="J48"/>
  <c r="L48"/>
  <c r="R54"/>
  <c r="J54"/>
  <c r="L54"/>
  <c r="AA54"/>
  <c r="N54"/>
  <c r="V54"/>
  <c r="P54"/>
  <c r="L15"/>
  <c r="AA15"/>
  <c r="T15"/>
  <c r="N15"/>
  <c r="V15"/>
  <c r="P15"/>
  <c r="R15"/>
  <c r="J15"/>
  <c r="AA20"/>
  <c r="T20"/>
  <c r="X20" s="1"/>
  <c r="N20"/>
  <c r="V20"/>
  <c r="P20"/>
  <c r="R20"/>
  <c r="J20"/>
  <c r="L20"/>
  <c r="R26"/>
  <c r="J26"/>
  <c r="L26"/>
  <c r="AA26"/>
  <c r="N26"/>
  <c r="V26"/>
  <c r="P26"/>
  <c r="L31"/>
  <c r="AA31"/>
  <c r="T31"/>
  <c r="N31"/>
  <c r="V31"/>
  <c r="P31"/>
  <c r="R31"/>
  <c r="J31"/>
  <c r="AA36"/>
  <c r="T36"/>
  <c r="N36"/>
  <c r="V36"/>
  <c r="P36"/>
  <c r="R36"/>
  <c r="J36"/>
  <c r="L36"/>
  <c r="R42"/>
  <c r="J42"/>
  <c r="L42"/>
  <c r="AA42"/>
  <c r="N42"/>
  <c r="V42"/>
  <c r="P42"/>
  <c r="L47"/>
  <c r="AA47"/>
  <c r="T47"/>
  <c r="N47"/>
  <c r="V47"/>
  <c r="P47"/>
  <c r="R47"/>
  <c r="J47"/>
  <c r="AA52"/>
  <c r="T52"/>
  <c r="N52"/>
  <c r="V52"/>
  <c r="P52"/>
  <c r="R52"/>
  <c r="J52"/>
  <c r="L52"/>
  <c r="R58"/>
  <c r="J58"/>
  <c r="L58"/>
  <c r="AA58"/>
  <c r="N58"/>
  <c r="V58"/>
  <c r="P58"/>
  <c r="R14"/>
  <c r="J14"/>
  <c r="L14"/>
  <c r="AA14"/>
  <c r="N14"/>
  <c r="V14"/>
  <c r="P14"/>
  <c r="L19"/>
  <c r="AA19"/>
  <c r="T19"/>
  <c r="N19"/>
  <c r="V19"/>
  <c r="P19"/>
  <c r="R19"/>
  <c r="J19"/>
  <c r="AA24"/>
  <c r="T24"/>
  <c r="N24"/>
  <c r="V24"/>
  <c r="P24"/>
  <c r="R24"/>
  <c r="J24"/>
  <c r="L24"/>
  <c r="R30"/>
  <c r="J30"/>
  <c r="L30"/>
  <c r="AA30"/>
  <c r="N30"/>
  <c r="V30"/>
  <c r="P30"/>
  <c r="L35"/>
  <c r="AA35"/>
  <c r="T35"/>
  <c r="N35"/>
  <c r="V35"/>
  <c r="P35"/>
  <c r="R35"/>
  <c r="J35"/>
  <c r="AA40"/>
  <c r="T40"/>
  <c r="N40"/>
  <c r="V40"/>
  <c r="P40"/>
  <c r="R40"/>
  <c r="J40"/>
  <c r="L40"/>
  <c r="R46"/>
  <c r="J46"/>
  <c r="L46"/>
  <c r="AA46"/>
  <c r="N46"/>
  <c r="V46"/>
  <c r="P46"/>
  <c r="L51"/>
  <c r="AA51"/>
  <c r="T51"/>
  <c r="N51"/>
  <c r="V51"/>
  <c r="P51"/>
  <c r="R51"/>
  <c r="J51"/>
  <c r="AA56"/>
  <c r="T56"/>
  <c r="N56"/>
  <c r="V56"/>
  <c r="P56"/>
  <c r="R56"/>
  <c r="J56"/>
  <c r="L56"/>
  <c r="W11"/>
  <c r="N17"/>
  <c r="AA17"/>
  <c r="N21"/>
  <c r="AA21"/>
  <c r="N25"/>
  <c r="AA25"/>
  <c r="N33"/>
  <c r="AA33"/>
  <c r="N37"/>
  <c r="AA37"/>
  <c r="N41"/>
  <c r="T41"/>
  <c r="X41" s="1"/>
  <c r="AA41"/>
  <c r="N45"/>
  <c r="T45"/>
  <c r="AA45"/>
  <c r="N49"/>
  <c r="T49"/>
  <c r="AA49"/>
  <c r="N53"/>
  <c r="T53"/>
  <c r="AA53"/>
  <c r="N57"/>
  <c r="T57"/>
  <c r="X57" s="1"/>
  <c r="AA57"/>
  <c r="T14"/>
  <c r="L17"/>
  <c r="T18"/>
  <c r="L21"/>
  <c r="T22"/>
  <c r="X22" s="1"/>
  <c r="L25"/>
  <c r="T26"/>
  <c r="T30"/>
  <c r="L33"/>
  <c r="T34"/>
  <c r="L37"/>
  <c r="T38"/>
  <c r="X38" s="1"/>
  <c r="L41"/>
  <c r="T42"/>
  <c r="L45"/>
  <c r="T46"/>
  <c r="L49"/>
  <c r="T50"/>
  <c r="X50" s="1"/>
  <c r="L53"/>
  <c r="T54"/>
  <c r="L57"/>
  <c r="T58"/>
  <c r="P17"/>
  <c r="P21"/>
  <c r="P25"/>
  <c r="P33"/>
  <c r="P37"/>
  <c r="P41"/>
  <c r="P45"/>
  <c r="P49"/>
  <c r="P53"/>
  <c r="P57"/>
  <c r="V33" i="33"/>
  <c r="P33"/>
  <c r="L33"/>
  <c r="T33"/>
  <c r="N33"/>
  <c r="R33"/>
  <c r="J33"/>
  <c r="AA33"/>
  <c r="R30"/>
  <c r="J30"/>
  <c r="AA30"/>
  <c r="N30"/>
  <c r="V30"/>
  <c r="P30"/>
  <c r="L30"/>
  <c r="T30"/>
  <c r="V49"/>
  <c r="P49"/>
  <c r="L49"/>
  <c r="AA49"/>
  <c r="T49"/>
  <c r="X49" s="1"/>
  <c r="N49"/>
  <c r="R49"/>
  <c r="J49"/>
  <c r="V57"/>
  <c r="P57"/>
  <c r="R57"/>
  <c r="J57"/>
  <c r="L57"/>
  <c r="AA57"/>
  <c r="T57"/>
  <c r="N57"/>
  <c r="R14"/>
  <c r="J14"/>
  <c r="T14"/>
  <c r="V14"/>
  <c r="L14"/>
  <c r="AA14"/>
  <c r="N14"/>
  <c r="P14"/>
  <c r="V21"/>
  <c r="P21"/>
  <c r="AA21"/>
  <c r="N21"/>
  <c r="R21"/>
  <c r="J21"/>
  <c r="L21"/>
  <c r="T21"/>
  <c r="V29"/>
  <c r="P29"/>
  <c r="T29"/>
  <c r="R29"/>
  <c r="J29"/>
  <c r="L29"/>
  <c r="AA29"/>
  <c r="N29"/>
  <c r="V37"/>
  <c r="P37"/>
  <c r="AA37"/>
  <c r="N37"/>
  <c r="R37"/>
  <c r="J37"/>
  <c r="L37"/>
  <c r="T37"/>
  <c r="V45"/>
  <c r="P45"/>
  <c r="L45"/>
  <c r="T45"/>
  <c r="R45"/>
  <c r="J45"/>
  <c r="AA45"/>
  <c r="N45"/>
  <c r="R54"/>
  <c r="J54"/>
  <c r="AA54"/>
  <c r="N54"/>
  <c r="L54"/>
  <c r="T54"/>
  <c r="V54"/>
  <c r="P54"/>
  <c r="V17"/>
  <c r="P17"/>
  <c r="T17"/>
  <c r="R17"/>
  <c r="J17"/>
  <c r="L17"/>
  <c r="AA17"/>
  <c r="N17"/>
  <c r="V25"/>
  <c r="P25"/>
  <c r="T25"/>
  <c r="R25"/>
  <c r="J25"/>
  <c r="L25"/>
  <c r="AA25"/>
  <c r="N25"/>
  <c r="V41"/>
  <c r="P41"/>
  <c r="L41"/>
  <c r="AA41"/>
  <c r="N41"/>
  <c r="R41"/>
  <c r="J41"/>
  <c r="T41"/>
  <c r="R50"/>
  <c r="J50"/>
  <c r="T50"/>
  <c r="V50"/>
  <c r="P50"/>
  <c r="L50"/>
  <c r="AA50"/>
  <c r="N50"/>
  <c r="R58"/>
  <c r="J58"/>
  <c r="N58"/>
  <c r="L58"/>
  <c r="AA58"/>
  <c r="T58"/>
  <c r="V58"/>
  <c r="P58"/>
  <c r="R22"/>
  <c r="J22"/>
  <c r="AA22"/>
  <c r="N22"/>
  <c r="L22"/>
  <c r="T22"/>
  <c r="V22"/>
  <c r="P22"/>
  <c r="R38"/>
  <c r="J38"/>
  <c r="AA38"/>
  <c r="N38"/>
  <c r="L38"/>
  <c r="T38"/>
  <c r="V38"/>
  <c r="P38"/>
  <c r="R46"/>
  <c r="J46"/>
  <c r="T46"/>
  <c r="X46" s="1"/>
  <c r="P46"/>
  <c r="L46"/>
  <c r="AA46"/>
  <c r="N46"/>
  <c r="V46"/>
  <c r="V13"/>
  <c r="P13"/>
  <c r="L13"/>
  <c r="AA13"/>
  <c r="N13"/>
  <c r="R13"/>
  <c r="J13"/>
  <c r="T13"/>
  <c r="X13" s="1"/>
  <c r="R18"/>
  <c r="J18"/>
  <c r="AA18"/>
  <c r="N18"/>
  <c r="V18"/>
  <c r="P18"/>
  <c r="L18"/>
  <c r="T18"/>
  <c r="R26"/>
  <c r="J26"/>
  <c r="AA26"/>
  <c r="N26"/>
  <c r="V26"/>
  <c r="P26"/>
  <c r="L26"/>
  <c r="T26"/>
  <c r="X26" s="1"/>
  <c r="R34"/>
  <c r="J34"/>
  <c r="T34"/>
  <c r="V34"/>
  <c r="P34"/>
  <c r="L34"/>
  <c r="AA34"/>
  <c r="N34"/>
  <c r="R42"/>
  <c r="J42"/>
  <c r="T42"/>
  <c r="L42"/>
  <c r="AA42"/>
  <c r="N42"/>
  <c r="V42"/>
  <c r="P42"/>
  <c r="V53"/>
  <c r="P53"/>
  <c r="T53"/>
  <c r="R53"/>
  <c r="J53"/>
  <c r="L53"/>
  <c r="AA53"/>
  <c r="N53"/>
  <c r="R11"/>
  <c r="R27"/>
  <c r="R31"/>
  <c r="R43"/>
  <c r="R51"/>
  <c r="R65"/>
  <c r="V11"/>
  <c r="W12"/>
  <c r="T12" s="1"/>
  <c r="P19"/>
  <c r="P23"/>
  <c r="P27"/>
  <c r="P31"/>
  <c r="V35"/>
  <c r="P39"/>
  <c r="V43"/>
  <c r="V47"/>
  <c r="V51"/>
  <c r="P55"/>
  <c r="V65"/>
  <c r="W66"/>
  <c r="T66" s="1"/>
  <c r="N11"/>
  <c r="AA11"/>
  <c r="N15"/>
  <c r="N19"/>
  <c r="AA19"/>
  <c r="N23"/>
  <c r="T23"/>
  <c r="AA23"/>
  <c r="N27"/>
  <c r="T27"/>
  <c r="AA27"/>
  <c r="N31"/>
  <c r="T31"/>
  <c r="AA31"/>
  <c r="N35"/>
  <c r="T35"/>
  <c r="AA35"/>
  <c r="N39"/>
  <c r="T39"/>
  <c r="AA39"/>
  <c r="N43"/>
  <c r="T43"/>
  <c r="AA43"/>
  <c r="N47"/>
  <c r="T47"/>
  <c r="AA47"/>
  <c r="N51"/>
  <c r="T51"/>
  <c r="AA51"/>
  <c r="N55"/>
  <c r="T55"/>
  <c r="AA55"/>
  <c r="N65"/>
  <c r="T65"/>
  <c r="X65" s="1"/>
  <c r="AA65"/>
  <c r="R19"/>
  <c r="R23"/>
  <c r="R35"/>
  <c r="R39"/>
  <c r="J47"/>
  <c r="R47"/>
  <c r="R55"/>
  <c r="S69"/>
  <c r="P11"/>
  <c r="W16"/>
  <c r="T16" s="1"/>
  <c r="V19"/>
  <c r="W20"/>
  <c r="V23"/>
  <c r="W24"/>
  <c r="V27"/>
  <c r="W28"/>
  <c r="T28" s="1"/>
  <c r="V31"/>
  <c r="W32"/>
  <c r="T32" s="1"/>
  <c r="P35"/>
  <c r="W36"/>
  <c r="V39"/>
  <c r="W40"/>
  <c r="T40" s="1"/>
  <c r="P43"/>
  <c r="W44"/>
  <c r="T44" s="1"/>
  <c r="P47"/>
  <c r="W48"/>
  <c r="T48" s="1"/>
  <c r="P51"/>
  <c r="W52"/>
  <c r="V55"/>
  <c r="W56"/>
  <c r="T56" s="1"/>
  <c r="P65"/>
  <c r="V15" i="32"/>
  <c r="P15"/>
  <c r="T15"/>
  <c r="R15"/>
  <c r="J15"/>
  <c r="L15"/>
  <c r="AA15"/>
  <c r="N15"/>
  <c r="V23"/>
  <c r="P23"/>
  <c r="L23"/>
  <c r="AA23"/>
  <c r="T23"/>
  <c r="X23" s="1"/>
  <c r="R23"/>
  <c r="J23"/>
  <c r="N23"/>
  <c r="V31"/>
  <c r="P31"/>
  <c r="L31"/>
  <c r="T31"/>
  <c r="X31" s="1"/>
  <c r="R31"/>
  <c r="J31"/>
  <c r="AA31"/>
  <c r="N31"/>
  <c r="V39"/>
  <c r="P39"/>
  <c r="L39"/>
  <c r="T39"/>
  <c r="R39"/>
  <c r="J39"/>
  <c r="AA39"/>
  <c r="N39"/>
  <c r="R48"/>
  <c r="J48"/>
  <c r="AA48"/>
  <c r="N48"/>
  <c r="V48"/>
  <c r="P48"/>
  <c r="L48"/>
  <c r="T48"/>
  <c r="V55"/>
  <c r="P55"/>
  <c r="AA55"/>
  <c r="N55"/>
  <c r="R55"/>
  <c r="J55"/>
  <c r="L55"/>
  <c r="T55"/>
  <c r="V19"/>
  <c r="P19"/>
  <c r="L19"/>
  <c r="T19"/>
  <c r="R19"/>
  <c r="J19"/>
  <c r="AA19"/>
  <c r="N19"/>
  <c r="V27"/>
  <c r="P27"/>
  <c r="T27"/>
  <c r="R27"/>
  <c r="J27"/>
  <c r="L27"/>
  <c r="AA27"/>
  <c r="N27"/>
  <c r="V35"/>
  <c r="P35"/>
  <c r="L35"/>
  <c r="T35"/>
  <c r="R35"/>
  <c r="J35"/>
  <c r="AA35"/>
  <c r="N35"/>
  <c r="R44"/>
  <c r="J44"/>
  <c r="AA44"/>
  <c r="N44"/>
  <c r="L44"/>
  <c r="T44"/>
  <c r="V44"/>
  <c r="P44"/>
  <c r="V51"/>
  <c r="P51"/>
  <c r="R51"/>
  <c r="J51"/>
  <c r="L51"/>
  <c r="AA51"/>
  <c r="T51"/>
  <c r="N51"/>
  <c r="R65"/>
  <c r="J65"/>
  <c r="AA65"/>
  <c r="T65"/>
  <c r="N65"/>
  <c r="V65"/>
  <c r="P65"/>
  <c r="L65"/>
  <c r="R16"/>
  <c r="J16"/>
  <c r="AA16"/>
  <c r="N16"/>
  <c r="P16"/>
  <c r="L16"/>
  <c r="T16"/>
  <c r="V16"/>
  <c r="R24"/>
  <c r="J24"/>
  <c r="T24"/>
  <c r="L24"/>
  <c r="AA24"/>
  <c r="N24"/>
  <c r="V24"/>
  <c r="P24"/>
  <c r="R32"/>
  <c r="J32"/>
  <c r="T32"/>
  <c r="L32"/>
  <c r="AA32"/>
  <c r="N32"/>
  <c r="V32"/>
  <c r="P32"/>
  <c r="R40"/>
  <c r="J40"/>
  <c r="T40"/>
  <c r="P40"/>
  <c r="L40"/>
  <c r="AA40"/>
  <c r="N40"/>
  <c r="V40"/>
  <c r="V43"/>
  <c r="P43"/>
  <c r="AA43"/>
  <c r="N43"/>
  <c r="R43"/>
  <c r="J43"/>
  <c r="L43"/>
  <c r="T43"/>
  <c r="R56"/>
  <c r="J56"/>
  <c r="AA56"/>
  <c r="N56"/>
  <c r="V56"/>
  <c r="L56"/>
  <c r="T56"/>
  <c r="P56"/>
  <c r="V64"/>
  <c r="P64"/>
  <c r="AA64"/>
  <c r="N64"/>
  <c r="R64"/>
  <c r="J64"/>
  <c r="L64"/>
  <c r="T64"/>
  <c r="R12"/>
  <c r="J12"/>
  <c r="AA12"/>
  <c r="N12"/>
  <c r="L12"/>
  <c r="T12"/>
  <c r="V12"/>
  <c r="P12"/>
  <c r="R20"/>
  <c r="J20"/>
  <c r="T20"/>
  <c r="V20"/>
  <c r="P20"/>
  <c r="L20"/>
  <c r="AA20"/>
  <c r="N20"/>
  <c r="R28"/>
  <c r="J28"/>
  <c r="AA28"/>
  <c r="N28"/>
  <c r="V28"/>
  <c r="P28"/>
  <c r="L28"/>
  <c r="T28"/>
  <c r="R36"/>
  <c r="J36"/>
  <c r="T36"/>
  <c r="V36"/>
  <c r="P36"/>
  <c r="L36"/>
  <c r="AA36"/>
  <c r="N36"/>
  <c r="V47"/>
  <c r="P47"/>
  <c r="AA47"/>
  <c r="N47"/>
  <c r="R47"/>
  <c r="J47"/>
  <c r="L47"/>
  <c r="T47"/>
  <c r="R52"/>
  <c r="J52"/>
  <c r="AA52"/>
  <c r="N52"/>
  <c r="L52"/>
  <c r="T52"/>
  <c r="V52"/>
  <c r="P52"/>
  <c r="R13"/>
  <c r="R17"/>
  <c r="R25"/>
  <c r="R29"/>
  <c r="R37"/>
  <c r="J41"/>
  <c r="R41"/>
  <c r="P13"/>
  <c r="P17"/>
  <c r="V21"/>
  <c r="W22"/>
  <c r="T22" s="1"/>
  <c r="V25"/>
  <c r="W26"/>
  <c r="T26" s="1"/>
  <c r="P29"/>
  <c r="W30"/>
  <c r="T30" s="1"/>
  <c r="V33"/>
  <c r="W34"/>
  <c r="T34" s="1"/>
  <c r="V37"/>
  <c r="W38"/>
  <c r="V41"/>
  <c r="P45"/>
  <c r="W46"/>
  <c r="T46" s="1"/>
  <c r="P49"/>
  <c r="P53"/>
  <c r="P57"/>
  <c r="W11"/>
  <c r="N13"/>
  <c r="T13"/>
  <c r="AA13"/>
  <c r="N17"/>
  <c r="T17"/>
  <c r="AA17"/>
  <c r="N21"/>
  <c r="T21"/>
  <c r="X21" s="1"/>
  <c r="AA21"/>
  <c r="N25"/>
  <c r="T25"/>
  <c r="AA25"/>
  <c r="N29"/>
  <c r="T29"/>
  <c r="AA29"/>
  <c r="N33"/>
  <c r="T33"/>
  <c r="AA33"/>
  <c r="N37"/>
  <c r="T37"/>
  <c r="X37" s="1"/>
  <c r="AA37"/>
  <c r="N41"/>
  <c r="T41"/>
  <c r="AA41"/>
  <c r="N45"/>
  <c r="T45"/>
  <c r="AA45"/>
  <c r="N49"/>
  <c r="T49"/>
  <c r="X49" s="1"/>
  <c r="AA49"/>
  <c r="N53"/>
  <c r="T53"/>
  <c r="X53" s="1"/>
  <c r="AA53"/>
  <c r="N57"/>
  <c r="T57"/>
  <c r="AA57"/>
  <c r="R21"/>
  <c r="R33"/>
  <c r="R45"/>
  <c r="R53"/>
  <c r="J57"/>
  <c r="R57"/>
  <c r="V13"/>
  <c r="W14"/>
  <c r="V17"/>
  <c r="W18"/>
  <c r="T18" s="1"/>
  <c r="P21"/>
  <c r="P25"/>
  <c r="V29"/>
  <c r="P33"/>
  <c r="P37"/>
  <c r="P41"/>
  <c r="W42"/>
  <c r="T42" s="1"/>
  <c r="V45"/>
  <c r="V49"/>
  <c r="W50"/>
  <c r="T50" s="1"/>
  <c r="V53"/>
  <c r="W54"/>
  <c r="T54" s="1"/>
  <c r="V57"/>
  <c r="W58"/>
  <c r="T58" s="1"/>
  <c r="L11" i="31"/>
  <c r="V11"/>
  <c r="AA11"/>
  <c r="N11"/>
  <c r="P11"/>
  <c r="W16"/>
  <c r="R22"/>
  <c r="J22"/>
  <c r="T22"/>
  <c r="L22"/>
  <c r="AA22"/>
  <c r="N22"/>
  <c r="V22"/>
  <c r="P22"/>
  <c r="V33"/>
  <c r="P33"/>
  <c r="L33"/>
  <c r="T33"/>
  <c r="R33"/>
  <c r="J33"/>
  <c r="AA33"/>
  <c r="N33"/>
  <c r="V17"/>
  <c r="P17"/>
  <c r="R17"/>
  <c r="J17"/>
  <c r="L17"/>
  <c r="W12"/>
  <c r="T12" s="1"/>
  <c r="S56"/>
  <c r="L15"/>
  <c r="P15"/>
  <c r="AA15"/>
  <c r="N15"/>
  <c r="V15"/>
  <c r="R26"/>
  <c r="J26"/>
  <c r="AA26"/>
  <c r="N26"/>
  <c r="L26"/>
  <c r="T26"/>
  <c r="V26"/>
  <c r="P26"/>
  <c r="V41"/>
  <c r="P41"/>
  <c r="R41"/>
  <c r="J41"/>
  <c r="L41"/>
  <c r="AA41"/>
  <c r="T41"/>
  <c r="N41"/>
  <c r="R46"/>
  <c r="J46"/>
  <c r="AA46"/>
  <c r="N46"/>
  <c r="L46"/>
  <c r="T46"/>
  <c r="V46"/>
  <c r="P46"/>
  <c r="T11"/>
  <c r="T19"/>
  <c r="R11"/>
  <c r="N17"/>
  <c r="L19"/>
  <c r="V19"/>
  <c r="AA19"/>
  <c r="N19"/>
  <c r="P19"/>
  <c r="R30"/>
  <c r="J30"/>
  <c r="T30"/>
  <c r="P30"/>
  <c r="L30"/>
  <c r="AA30"/>
  <c r="N30"/>
  <c r="V30"/>
  <c r="R38"/>
  <c r="J38"/>
  <c r="AA38"/>
  <c r="N38"/>
  <c r="L38"/>
  <c r="T38"/>
  <c r="V38"/>
  <c r="P38"/>
  <c r="V49"/>
  <c r="P49"/>
  <c r="L49"/>
  <c r="R49"/>
  <c r="J49"/>
  <c r="AA49"/>
  <c r="T49"/>
  <c r="N49"/>
  <c r="R18"/>
  <c r="J18"/>
  <c r="AA18"/>
  <c r="N18"/>
  <c r="L18"/>
  <c r="T18"/>
  <c r="V21"/>
  <c r="P21"/>
  <c r="L21"/>
  <c r="AA21"/>
  <c r="N21"/>
  <c r="R21"/>
  <c r="J21"/>
  <c r="T21"/>
  <c r="V29"/>
  <c r="P29"/>
  <c r="L29"/>
  <c r="N29"/>
  <c r="R29"/>
  <c r="J29"/>
  <c r="AA29"/>
  <c r="T29"/>
  <c r="V37"/>
  <c r="P37"/>
  <c r="R37"/>
  <c r="J37"/>
  <c r="L37"/>
  <c r="AA37"/>
  <c r="T37"/>
  <c r="N37"/>
  <c r="R42"/>
  <c r="J42"/>
  <c r="AA42"/>
  <c r="N42"/>
  <c r="L42"/>
  <c r="T42"/>
  <c r="V42"/>
  <c r="P42"/>
  <c r="V13"/>
  <c r="X13" s="1"/>
  <c r="P13"/>
  <c r="L13"/>
  <c r="R13"/>
  <c r="J13"/>
  <c r="R14"/>
  <c r="J14"/>
  <c r="T14"/>
  <c r="X14" s="1"/>
  <c r="L14"/>
  <c r="AA14"/>
  <c r="N14"/>
  <c r="V25"/>
  <c r="P25"/>
  <c r="L25"/>
  <c r="AA25"/>
  <c r="N25"/>
  <c r="R25"/>
  <c r="J25"/>
  <c r="T25"/>
  <c r="R34"/>
  <c r="J34"/>
  <c r="T34"/>
  <c r="P34"/>
  <c r="L34"/>
  <c r="AA34"/>
  <c r="N34"/>
  <c r="V34"/>
  <c r="V45"/>
  <c r="P45"/>
  <c r="R45"/>
  <c r="J45"/>
  <c r="L45"/>
  <c r="AA45"/>
  <c r="T45"/>
  <c r="N45"/>
  <c r="R50"/>
  <c r="J50"/>
  <c r="T50"/>
  <c r="L50"/>
  <c r="AA50"/>
  <c r="N50"/>
  <c r="V50"/>
  <c r="P50"/>
  <c r="T15"/>
  <c r="X15" s="1"/>
  <c r="AA17"/>
  <c r="J19"/>
  <c r="R23"/>
  <c r="R27"/>
  <c r="J31"/>
  <c r="R31"/>
  <c r="V23"/>
  <c r="W24"/>
  <c r="T24" s="1"/>
  <c r="P27"/>
  <c r="V31"/>
  <c r="W32"/>
  <c r="V35"/>
  <c r="P39"/>
  <c r="P43"/>
  <c r="W44"/>
  <c r="T44" s="1"/>
  <c r="P47"/>
  <c r="V51"/>
  <c r="W52"/>
  <c r="W53"/>
  <c r="N23"/>
  <c r="T23"/>
  <c r="AA23"/>
  <c r="N27"/>
  <c r="T27"/>
  <c r="AA27"/>
  <c r="N31"/>
  <c r="T31"/>
  <c r="AA31"/>
  <c r="N35"/>
  <c r="T35"/>
  <c r="AA35"/>
  <c r="N39"/>
  <c r="T39"/>
  <c r="AA39"/>
  <c r="N43"/>
  <c r="T43"/>
  <c r="AA43"/>
  <c r="N47"/>
  <c r="T47"/>
  <c r="AA47"/>
  <c r="N51"/>
  <c r="T51"/>
  <c r="AA51"/>
  <c r="W20"/>
  <c r="P23"/>
  <c r="V27"/>
  <c r="W28"/>
  <c r="P31"/>
  <c r="P35"/>
  <c r="W36"/>
  <c r="V39"/>
  <c r="W40"/>
  <c r="V43"/>
  <c r="V47"/>
  <c r="W48"/>
  <c r="P51"/>
  <c r="V13" i="30"/>
  <c r="P13"/>
  <c r="L13"/>
  <c r="N13"/>
  <c r="R13"/>
  <c r="J13"/>
  <c r="AA13"/>
  <c r="T13"/>
  <c r="V21"/>
  <c r="P21"/>
  <c r="L21"/>
  <c r="T21"/>
  <c r="R21"/>
  <c r="J21"/>
  <c r="AA21"/>
  <c r="N21"/>
  <c r="V33"/>
  <c r="P33"/>
  <c r="AA33"/>
  <c r="N33"/>
  <c r="R33"/>
  <c r="J33"/>
  <c r="L33"/>
  <c r="T33"/>
  <c r="V17"/>
  <c r="P17"/>
  <c r="N17"/>
  <c r="R17"/>
  <c r="J17"/>
  <c r="L17"/>
  <c r="AA17"/>
  <c r="T17"/>
  <c r="V25"/>
  <c r="P25"/>
  <c r="L25"/>
  <c r="AA25"/>
  <c r="N25"/>
  <c r="R25"/>
  <c r="J25"/>
  <c r="T25"/>
  <c r="V29"/>
  <c r="P29"/>
  <c r="L29"/>
  <c r="AA29"/>
  <c r="N29"/>
  <c r="R29"/>
  <c r="J29"/>
  <c r="T29"/>
  <c r="V37"/>
  <c r="P37"/>
  <c r="L37"/>
  <c r="AA37"/>
  <c r="T37"/>
  <c r="X37" s="1"/>
  <c r="R37"/>
  <c r="J37"/>
  <c r="N37"/>
  <c r="R15"/>
  <c r="R31"/>
  <c r="S44"/>
  <c r="P11"/>
  <c r="V15"/>
  <c r="W16"/>
  <c r="T16" s="1"/>
  <c r="P19"/>
  <c r="V23"/>
  <c r="W24"/>
  <c r="P31"/>
  <c r="V39"/>
  <c r="W41"/>
  <c r="T41" s="1"/>
  <c r="N11"/>
  <c r="AA11"/>
  <c r="N15"/>
  <c r="AA15"/>
  <c r="N19"/>
  <c r="AA19"/>
  <c r="N23"/>
  <c r="AA23"/>
  <c r="N27"/>
  <c r="N31"/>
  <c r="AA31"/>
  <c r="N39"/>
  <c r="AA39"/>
  <c r="R11"/>
  <c r="R19"/>
  <c r="R23"/>
  <c r="R39"/>
  <c r="V11"/>
  <c r="W12"/>
  <c r="P15"/>
  <c r="V19"/>
  <c r="W20"/>
  <c r="P23"/>
  <c r="W28"/>
  <c r="V31"/>
  <c r="W32"/>
  <c r="T32" s="1"/>
  <c r="W36"/>
  <c r="P39"/>
  <c r="W40"/>
  <c r="T40" s="1"/>
  <c r="R22" i="29"/>
  <c r="J22"/>
  <c r="AA22"/>
  <c r="N22"/>
  <c r="P22"/>
  <c r="L22"/>
  <c r="T22"/>
  <c r="V22"/>
  <c r="R30"/>
  <c r="J30"/>
  <c r="T30"/>
  <c r="V30"/>
  <c r="L30"/>
  <c r="AA30"/>
  <c r="N30"/>
  <c r="P30"/>
  <c r="V37"/>
  <c r="P37"/>
  <c r="T37"/>
  <c r="R37"/>
  <c r="J37"/>
  <c r="L37"/>
  <c r="AA37"/>
  <c r="N37"/>
  <c r="R42"/>
  <c r="J42"/>
  <c r="AA42"/>
  <c r="N42"/>
  <c r="P42"/>
  <c r="L42"/>
  <c r="T42"/>
  <c r="V42"/>
  <c r="V45"/>
  <c r="P45"/>
  <c r="AA45"/>
  <c r="N45"/>
  <c r="R45"/>
  <c r="J45"/>
  <c r="L45"/>
  <c r="T45"/>
  <c r="V21"/>
  <c r="P21"/>
  <c r="T21"/>
  <c r="R21"/>
  <c r="J21"/>
  <c r="L21"/>
  <c r="AA21"/>
  <c r="N21"/>
  <c r="V29"/>
  <c r="P29"/>
  <c r="L29"/>
  <c r="AA29"/>
  <c r="N29"/>
  <c r="R29"/>
  <c r="J29"/>
  <c r="T29"/>
  <c r="X29" s="1"/>
  <c r="V41"/>
  <c r="P41"/>
  <c r="T41"/>
  <c r="R41"/>
  <c r="J41"/>
  <c r="L41"/>
  <c r="AA41"/>
  <c r="N41"/>
  <c r="V13"/>
  <c r="P13"/>
  <c r="L13"/>
  <c r="AA13"/>
  <c r="N13"/>
  <c r="R13"/>
  <c r="J13"/>
  <c r="T13"/>
  <c r="R26"/>
  <c r="J26"/>
  <c r="T26"/>
  <c r="P26"/>
  <c r="L26"/>
  <c r="AA26"/>
  <c r="N26"/>
  <c r="V26"/>
  <c r="R34"/>
  <c r="J34"/>
  <c r="AA34"/>
  <c r="N34"/>
  <c r="P34"/>
  <c r="L34"/>
  <c r="T34"/>
  <c r="V34"/>
  <c r="V17"/>
  <c r="P17"/>
  <c r="L17"/>
  <c r="AA17"/>
  <c r="T17"/>
  <c r="X17" s="1"/>
  <c r="R17"/>
  <c r="J17"/>
  <c r="N17"/>
  <c r="V25"/>
  <c r="P25"/>
  <c r="L25"/>
  <c r="T25"/>
  <c r="R25"/>
  <c r="J25"/>
  <c r="AA25"/>
  <c r="N25"/>
  <c r="V33"/>
  <c r="P33"/>
  <c r="AA33"/>
  <c r="N33"/>
  <c r="R33"/>
  <c r="J33"/>
  <c r="L33"/>
  <c r="T33"/>
  <c r="X33" s="1"/>
  <c r="R38"/>
  <c r="J38"/>
  <c r="AA38"/>
  <c r="N38"/>
  <c r="P38"/>
  <c r="L38"/>
  <c r="T38"/>
  <c r="V38"/>
  <c r="R46"/>
  <c r="J46"/>
  <c r="AA46"/>
  <c r="N46"/>
  <c r="L46"/>
  <c r="T46"/>
  <c r="V46"/>
  <c r="P46"/>
  <c r="R11"/>
  <c r="R23"/>
  <c r="R31"/>
  <c r="R47"/>
  <c r="V11"/>
  <c r="V15"/>
  <c r="P23"/>
  <c r="W28"/>
  <c r="V31"/>
  <c r="W32"/>
  <c r="P35"/>
  <c r="P39"/>
  <c r="P43"/>
  <c r="P47"/>
  <c r="N11"/>
  <c r="AA11"/>
  <c r="N15"/>
  <c r="AA15"/>
  <c r="N23"/>
  <c r="AA23"/>
  <c r="AA27"/>
  <c r="N31"/>
  <c r="AA31"/>
  <c r="N35"/>
  <c r="AA35"/>
  <c r="N43"/>
  <c r="AA43"/>
  <c r="N47"/>
  <c r="T47"/>
  <c r="AA47"/>
  <c r="J43"/>
  <c r="R43"/>
  <c r="P11"/>
  <c r="W12"/>
  <c r="P15"/>
  <c r="W16"/>
  <c r="T16" s="1"/>
  <c r="W20"/>
  <c r="V23"/>
  <c r="W24"/>
  <c r="P31"/>
  <c r="V35"/>
  <c r="W36"/>
  <c r="T36" s="1"/>
  <c r="W40"/>
  <c r="V43"/>
  <c r="W44"/>
  <c r="T44" s="1"/>
  <c r="V47"/>
  <c r="W48"/>
  <c r="V13" i="28"/>
  <c r="P13"/>
  <c r="N13"/>
  <c r="R13"/>
  <c r="J13"/>
  <c r="L13"/>
  <c r="AA13"/>
  <c r="T13"/>
  <c r="V21"/>
  <c r="P21"/>
  <c r="L21"/>
  <c r="AA21"/>
  <c r="N21"/>
  <c r="R21"/>
  <c r="J21"/>
  <c r="T21"/>
  <c r="V29"/>
  <c r="P29"/>
  <c r="T29"/>
  <c r="R29"/>
  <c r="J29"/>
  <c r="L29"/>
  <c r="AA29"/>
  <c r="N29"/>
  <c r="V37"/>
  <c r="P37"/>
  <c r="N37"/>
  <c r="R37"/>
  <c r="J37"/>
  <c r="L37"/>
  <c r="AA37"/>
  <c r="T37"/>
  <c r="V45"/>
  <c r="P45"/>
  <c r="L45"/>
  <c r="AA45"/>
  <c r="N45"/>
  <c r="R45"/>
  <c r="J45"/>
  <c r="T45"/>
  <c r="V53"/>
  <c r="P53"/>
  <c r="L53"/>
  <c r="AA53"/>
  <c r="T53"/>
  <c r="X53" s="1"/>
  <c r="R53"/>
  <c r="J53"/>
  <c r="N53"/>
  <c r="V17"/>
  <c r="P17"/>
  <c r="AA17"/>
  <c r="N17"/>
  <c r="R17"/>
  <c r="J17"/>
  <c r="L17"/>
  <c r="T17"/>
  <c r="V25"/>
  <c r="P25"/>
  <c r="T25"/>
  <c r="R25"/>
  <c r="J25"/>
  <c r="L25"/>
  <c r="AA25"/>
  <c r="N25"/>
  <c r="V33"/>
  <c r="P33"/>
  <c r="AA33"/>
  <c r="T33"/>
  <c r="R33"/>
  <c r="J33"/>
  <c r="L33"/>
  <c r="N33"/>
  <c r="V41"/>
  <c r="P41"/>
  <c r="T41"/>
  <c r="R41"/>
  <c r="J41"/>
  <c r="L41"/>
  <c r="AA41"/>
  <c r="N41"/>
  <c r="V49"/>
  <c r="P49"/>
  <c r="L49"/>
  <c r="AA49"/>
  <c r="N49"/>
  <c r="R49"/>
  <c r="J49"/>
  <c r="T49"/>
  <c r="V57"/>
  <c r="P57"/>
  <c r="AA57"/>
  <c r="T57"/>
  <c r="R57"/>
  <c r="J57"/>
  <c r="L57"/>
  <c r="N57"/>
  <c r="R15"/>
  <c r="R31"/>
  <c r="R47"/>
  <c r="R55"/>
  <c r="S63"/>
  <c r="P11"/>
  <c r="W12"/>
  <c r="P15"/>
  <c r="W16"/>
  <c r="P23"/>
  <c r="W24"/>
  <c r="T24" s="1"/>
  <c r="P31"/>
  <c r="W32"/>
  <c r="T32" s="1"/>
  <c r="W36"/>
  <c r="P39"/>
  <c r="W40"/>
  <c r="T40" s="1"/>
  <c r="W44"/>
  <c r="V47"/>
  <c r="P55"/>
  <c r="P59"/>
  <c r="V59"/>
  <c r="W60"/>
  <c r="T60" s="1"/>
  <c r="N11"/>
  <c r="AA11"/>
  <c r="N15"/>
  <c r="AA15"/>
  <c r="N23"/>
  <c r="AA23"/>
  <c r="N31"/>
  <c r="AA31"/>
  <c r="N39"/>
  <c r="AA39"/>
  <c r="N47"/>
  <c r="AA47"/>
  <c r="AA51"/>
  <c r="N55"/>
  <c r="AA55"/>
  <c r="N59"/>
  <c r="AA59"/>
  <c r="R23"/>
  <c r="R39"/>
  <c r="V11"/>
  <c r="V15"/>
  <c r="W20"/>
  <c r="V23"/>
  <c r="W28"/>
  <c r="T28" s="1"/>
  <c r="V31"/>
  <c r="V39"/>
  <c r="P47"/>
  <c r="W48"/>
  <c r="W52"/>
  <c r="T52" s="1"/>
  <c r="V55"/>
  <c r="W56"/>
  <c r="V41" i="27"/>
  <c r="P41"/>
  <c r="L41"/>
  <c r="N41"/>
  <c r="R41"/>
  <c r="J41"/>
  <c r="AA41"/>
  <c r="T41"/>
  <c r="V49"/>
  <c r="P49"/>
  <c r="L49"/>
  <c r="N49"/>
  <c r="R49"/>
  <c r="J49"/>
  <c r="AA49"/>
  <c r="T49"/>
  <c r="V17"/>
  <c r="P17"/>
  <c r="L17"/>
  <c r="T17"/>
  <c r="X17" s="1"/>
  <c r="R17"/>
  <c r="J17"/>
  <c r="AA17"/>
  <c r="N17"/>
  <c r="V25"/>
  <c r="P25"/>
  <c r="L25"/>
  <c r="T25"/>
  <c r="R25"/>
  <c r="J25"/>
  <c r="AA25"/>
  <c r="N25"/>
  <c r="V33"/>
  <c r="P33"/>
  <c r="AA33"/>
  <c r="N33"/>
  <c r="R33"/>
  <c r="J33"/>
  <c r="L33"/>
  <c r="T33"/>
  <c r="X33" s="1"/>
  <c r="V45"/>
  <c r="P45"/>
  <c r="AA45"/>
  <c r="T45"/>
  <c r="R45"/>
  <c r="J45"/>
  <c r="L45"/>
  <c r="N45"/>
  <c r="V53"/>
  <c r="P53"/>
  <c r="AA53"/>
  <c r="N53"/>
  <c r="R53"/>
  <c r="J53"/>
  <c r="L53"/>
  <c r="T53"/>
  <c r="T57"/>
  <c r="V13"/>
  <c r="P13"/>
  <c r="L13"/>
  <c r="T13"/>
  <c r="R13"/>
  <c r="J13"/>
  <c r="AA13"/>
  <c r="N13"/>
  <c r="V21"/>
  <c r="P21"/>
  <c r="L21"/>
  <c r="AA21"/>
  <c r="N21"/>
  <c r="R21"/>
  <c r="J21"/>
  <c r="T21"/>
  <c r="V29"/>
  <c r="P29"/>
  <c r="AA29"/>
  <c r="N29"/>
  <c r="R29"/>
  <c r="J29"/>
  <c r="L29"/>
  <c r="T29"/>
  <c r="V37"/>
  <c r="P37"/>
  <c r="L37"/>
  <c r="AA37"/>
  <c r="N37"/>
  <c r="R37"/>
  <c r="J37"/>
  <c r="T37"/>
  <c r="X37" s="1"/>
  <c r="R15"/>
  <c r="R31"/>
  <c r="R43"/>
  <c r="P11"/>
  <c r="V15"/>
  <c r="V23"/>
  <c r="W28"/>
  <c r="P31"/>
  <c r="W32"/>
  <c r="V39"/>
  <c r="V43"/>
  <c r="P47"/>
  <c r="V51"/>
  <c r="W52"/>
  <c r="P56"/>
  <c r="V56"/>
  <c r="W57"/>
  <c r="N15"/>
  <c r="AA15"/>
  <c r="N23"/>
  <c r="AA23"/>
  <c r="N31"/>
  <c r="AA31"/>
  <c r="N35"/>
  <c r="N39"/>
  <c r="AA39"/>
  <c r="N43"/>
  <c r="AA43"/>
  <c r="N47"/>
  <c r="AA47"/>
  <c r="N51"/>
  <c r="AA51"/>
  <c r="N56"/>
  <c r="AA56"/>
  <c r="R23"/>
  <c r="R35"/>
  <c r="R47"/>
  <c r="R51"/>
  <c r="J56"/>
  <c r="R56"/>
  <c r="W12"/>
  <c r="T12" s="1"/>
  <c r="P15"/>
  <c r="W16"/>
  <c r="W20"/>
  <c r="T20" s="1"/>
  <c r="P23"/>
  <c r="W24"/>
  <c r="V31"/>
  <c r="W36"/>
  <c r="P39"/>
  <c r="W40"/>
  <c r="T40" s="1"/>
  <c r="P43"/>
  <c r="W44"/>
  <c r="V47"/>
  <c r="W48"/>
  <c r="P51"/>
  <c r="J11" i="26"/>
  <c r="N21"/>
  <c r="J27"/>
  <c r="W17"/>
  <c r="T17" s="1"/>
  <c r="W33"/>
  <c r="J33" s="1"/>
  <c r="J43"/>
  <c r="W49"/>
  <c r="J49" s="1"/>
  <c r="J59"/>
  <c r="L39"/>
  <c r="R39"/>
  <c r="J39"/>
  <c r="L55"/>
  <c r="R55"/>
  <c r="J55"/>
  <c r="L19"/>
  <c r="J19"/>
  <c r="R19"/>
  <c r="V25"/>
  <c r="N25"/>
  <c r="J25"/>
  <c r="AA25"/>
  <c r="R25"/>
  <c r="T25"/>
  <c r="L35"/>
  <c r="J35"/>
  <c r="R35"/>
  <c r="L51"/>
  <c r="J51"/>
  <c r="R51"/>
  <c r="V41"/>
  <c r="N41"/>
  <c r="J41"/>
  <c r="AA41"/>
  <c r="R41"/>
  <c r="T41"/>
  <c r="V57"/>
  <c r="N57"/>
  <c r="AA57"/>
  <c r="R57"/>
  <c r="T57"/>
  <c r="X57" s="1"/>
  <c r="J57"/>
  <c r="L23"/>
  <c r="J23"/>
  <c r="R23"/>
  <c r="T21"/>
  <c r="X21" s="1"/>
  <c r="J37"/>
  <c r="J53"/>
  <c r="T53"/>
  <c r="X53" s="1"/>
  <c r="W13"/>
  <c r="L13" s="1"/>
  <c r="R15"/>
  <c r="W29"/>
  <c r="T29" s="1"/>
  <c r="R31"/>
  <c r="W45"/>
  <c r="L45" s="1"/>
  <c r="R47"/>
  <c r="N37"/>
  <c r="N53"/>
  <c r="J21"/>
  <c r="T37"/>
  <c r="X37" s="1"/>
  <c r="R11"/>
  <c r="J15"/>
  <c r="R21"/>
  <c r="AA21"/>
  <c r="R27"/>
  <c r="J31"/>
  <c r="R37"/>
  <c r="AA37"/>
  <c r="R43"/>
  <c r="J47"/>
  <c r="R53"/>
  <c r="AA53"/>
  <c r="R59"/>
  <c r="R22"/>
  <c r="J22"/>
  <c r="L22"/>
  <c r="AA22"/>
  <c r="N22"/>
  <c r="V22"/>
  <c r="P22"/>
  <c r="R38"/>
  <c r="J38"/>
  <c r="L38"/>
  <c r="AA38"/>
  <c r="N38"/>
  <c r="V38"/>
  <c r="P38"/>
  <c r="R54"/>
  <c r="J54"/>
  <c r="L54"/>
  <c r="AA54"/>
  <c r="N54"/>
  <c r="V54"/>
  <c r="P54"/>
  <c r="R18"/>
  <c r="J18"/>
  <c r="L18"/>
  <c r="AA18"/>
  <c r="N18"/>
  <c r="V18"/>
  <c r="P18"/>
  <c r="R34"/>
  <c r="J34"/>
  <c r="L34"/>
  <c r="AA34"/>
  <c r="N34"/>
  <c r="V34"/>
  <c r="P34"/>
  <c r="R50"/>
  <c r="J50"/>
  <c r="L50"/>
  <c r="AA50"/>
  <c r="N50"/>
  <c r="V50"/>
  <c r="P50"/>
  <c r="R14"/>
  <c r="J14"/>
  <c r="L14"/>
  <c r="AA14"/>
  <c r="N14"/>
  <c r="V14"/>
  <c r="P14"/>
  <c r="R30"/>
  <c r="J30"/>
  <c r="L30"/>
  <c r="AA30"/>
  <c r="N30"/>
  <c r="V30"/>
  <c r="P30"/>
  <c r="R46"/>
  <c r="J46"/>
  <c r="L46"/>
  <c r="AA46"/>
  <c r="N46"/>
  <c r="V46"/>
  <c r="P46"/>
  <c r="R26"/>
  <c r="J26"/>
  <c r="L26"/>
  <c r="AA26"/>
  <c r="N26"/>
  <c r="V26"/>
  <c r="P26"/>
  <c r="R42"/>
  <c r="J42"/>
  <c r="L42"/>
  <c r="AA42"/>
  <c r="N42"/>
  <c r="V42"/>
  <c r="P42"/>
  <c r="R58"/>
  <c r="J58"/>
  <c r="L58"/>
  <c r="AA58"/>
  <c r="N58"/>
  <c r="V58"/>
  <c r="P58"/>
  <c r="P11"/>
  <c r="V11"/>
  <c r="W12"/>
  <c r="T12" s="1"/>
  <c r="T14"/>
  <c r="X14" s="1"/>
  <c r="P15"/>
  <c r="V15"/>
  <c r="W16"/>
  <c r="T16" s="1"/>
  <c r="T18"/>
  <c r="P19"/>
  <c r="V19"/>
  <c r="W20"/>
  <c r="T20" s="1"/>
  <c r="L21"/>
  <c r="T22"/>
  <c r="P23"/>
  <c r="V23"/>
  <c r="W24"/>
  <c r="T24" s="1"/>
  <c r="L25"/>
  <c r="T26"/>
  <c r="P27"/>
  <c r="V27"/>
  <c r="W28"/>
  <c r="T30"/>
  <c r="P31"/>
  <c r="V31"/>
  <c r="W32"/>
  <c r="T32" s="1"/>
  <c r="T34"/>
  <c r="P35"/>
  <c r="V35"/>
  <c r="W36"/>
  <c r="T36" s="1"/>
  <c r="L37"/>
  <c r="T38"/>
  <c r="P39"/>
  <c r="V39"/>
  <c r="W40"/>
  <c r="T40" s="1"/>
  <c r="L41"/>
  <c r="T42"/>
  <c r="P43"/>
  <c r="V43"/>
  <c r="W44"/>
  <c r="T46"/>
  <c r="P47"/>
  <c r="V47"/>
  <c r="W48"/>
  <c r="T48" s="1"/>
  <c r="T50"/>
  <c r="P51"/>
  <c r="V51"/>
  <c r="W52"/>
  <c r="L53"/>
  <c r="T54"/>
  <c r="P55"/>
  <c r="V55"/>
  <c r="W56"/>
  <c r="T56" s="1"/>
  <c r="L57"/>
  <c r="T58"/>
  <c r="P59"/>
  <c r="V59"/>
  <c r="W60"/>
  <c r="N11"/>
  <c r="T11"/>
  <c r="AA11"/>
  <c r="N15"/>
  <c r="T15"/>
  <c r="AA15"/>
  <c r="N19"/>
  <c r="T19"/>
  <c r="AA19"/>
  <c r="N23"/>
  <c r="T23"/>
  <c r="AA23"/>
  <c r="N27"/>
  <c r="T27"/>
  <c r="AA27"/>
  <c r="N31"/>
  <c r="T31"/>
  <c r="AA31"/>
  <c r="N35"/>
  <c r="T35"/>
  <c r="AA35"/>
  <c r="N39"/>
  <c r="T39"/>
  <c r="AA39"/>
  <c r="N43"/>
  <c r="T43"/>
  <c r="AA43"/>
  <c r="N47"/>
  <c r="T47"/>
  <c r="AA47"/>
  <c r="N51"/>
  <c r="T51"/>
  <c r="AA51"/>
  <c r="N55"/>
  <c r="T55"/>
  <c r="AA55"/>
  <c r="N59"/>
  <c r="T59"/>
  <c r="AA59"/>
  <c r="P21"/>
  <c r="P25"/>
  <c r="P37"/>
  <c r="P41"/>
  <c r="P53"/>
  <c r="P57"/>
  <c r="T65" i="25"/>
  <c r="W65"/>
  <c r="V65" s="1"/>
  <c r="T63"/>
  <c r="J63"/>
  <c r="AA63"/>
  <c r="N63"/>
  <c r="AA62"/>
  <c r="L63"/>
  <c r="P63"/>
  <c r="V63"/>
  <c r="R63"/>
  <c r="J62"/>
  <c r="N62"/>
  <c r="R62"/>
  <c r="T62"/>
  <c r="X62" s="1"/>
  <c r="L62"/>
  <c r="P62"/>
  <c r="J65"/>
  <c r="L41"/>
  <c r="R41"/>
  <c r="T41"/>
  <c r="AA41"/>
  <c r="J41"/>
  <c r="N41"/>
  <c r="V41"/>
  <c r="P41"/>
  <c r="L33"/>
  <c r="R33"/>
  <c r="N33"/>
  <c r="V33"/>
  <c r="P33"/>
  <c r="AA33"/>
  <c r="J33"/>
  <c r="T33"/>
  <c r="X33" s="1"/>
  <c r="L25"/>
  <c r="R25"/>
  <c r="N25"/>
  <c r="V25"/>
  <c r="P25"/>
  <c r="AA25"/>
  <c r="J25"/>
  <c r="T25"/>
  <c r="X25" s="1"/>
  <c r="L57"/>
  <c r="R57"/>
  <c r="AA57"/>
  <c r="J57"/>
  <c r="T57"/>
  <c r="N57"/>
  <c r="V57"/>
  <c r="P57"/>
  <c r="L17"/>
  <c r="R17"/>
  <c r="AA17"/>
  <c r="J17"/>
  <c r="T17"/>
  <c r="N17"/>
  <c r="V17"/>
  <c r="P17"/>
  <c r="L49"/>
  <c r="R49"/>
  <c r="T49"/>
  <c r="N49"/>
  <c r="V49"/>
  <c r="P49"/>
  <c r="AA49"/>
  <c r="J49"/>
  <c r="W13"/>
  <c r="T13" s="1"/>
  <c r="W37"/>
  <c r="T37" s="1"/>
  <c r="W45"/>
  <c r="W61"/>
  <c r="T64"/>
  <c r="T14"/>
  <c r="X14" s="1"/>
  <c r="T22"/>
  <c r="T30"/>
  <c r="T38"/>
  <c r="T46"/>
  <c r="X46" s="1"/>
  <c r="T54"/>
  <c r="R64"/>
  <c r="W21"/>
  <c r="W29"/>
  <c r="T29" s="1"/>
  <c r="W53"/>
  <c r="T53" s="1"/>
  <c r="J14"/>
  <c r="W18"/>
  <c r="T18" s="1"/>
  <c r="J22"/>
  <c r="W26"/>
  <c r="V26" s="1"/>
  <c r="J30"/>
  <c r="W34"/>
  <c r="T34" s="1"/>
  <c r="J38"/>
  <c r="W42"/>
  <c r="AA42" s="1"/>
  <c r="J46"/>
  <c r="W50"/>
  <c r="AA50" s="1"/>
  <c r="J54"/>
  <c r="W58"/>
  <c r="V58" s="1"/>
  <c r="J64"/>
  <c r="L44" i="24"/>
  <c r="J44"/>
  <c r="L20"/>
  <c r="J20"/>
  <c r="L24"/>
  <c r="J24"/>
  <c r="R24"/>
  <c r="L28"/>
  <c r="J28"/>
  <c r="L32"/>
  <c r="J32"/>
  <c r="L36"/>
  <c r="J36"/>
  <c r="R16"/>
  <c r="J48"/>
  <c r="R56"/>
  <c r="J16"/>
  <c r="J56"/>
  <c r="J56" i="23"/>
  <c r="R40"/>
  <c r="J40"/>
  <c r="V39"/>
  <c r="AA38"/>
  <c r="T38"/>
  <c r="V31"/>
  <c r="J32"/>
  <c r="N30"/>
  <c r="T30"/>
  <c r="V15"/>
  <c r="R24"/>
  <c r="J24"/>
  <c r="L44"/>
  <c r="J44"/>
  <c r="P23"/>
  <c r="N14"/>
  <c r="R16"/>
  <c r="AA22"/>
  <c r="J52"/>
  <c r="T22"/>
  <c r="R56"/>
  <c r="L41" i="22"/>
  <c r="R41"/>
  <c r="J38"/>
  <c r="L30"/>
  <c r="J30"/>
  <c r="R33"/>
  <c r="R25"/>
  <c r="R22"/>
  <c r="J22"/>
  <c r="L37"/>
  <c r="V37"/>
  <c r="P37"/>
  <c r="R37"/>
  <c r="AA37"/>
  <c r="J37"/>
  <c r="T37"/>
  <c r="N37"/>
  <c r="L29"/>
  <c r="V29"/>
  <c r="P29"/>
  <c r="R29"/>
  <c r="AA29"/>
  <c r="J29"/>
  <c r="T29"/>
  <c r="N29"/>
  <c r="L21"/>
  <c r="R21"/>
  <c r="AA21"/>
  <c r="J21"/>
  <c r="T21"/>
  <c r="N21"/>
  <c r="V21"/>
  <c r="P21"/>
  <c r="L45"/>
  <c r="V45"/>
  <c r="P45"/>
  <c r="R45"/>
  <c r="AA45"/>
  <c r="J45"/>
  <c r="T45"/>
  <c r="N45"/>
  <c r="L13"/>
  <c r="R13"/>
  <c r="AA13"/>
  <c r="J13"/>
  <c r="T13"/>
  <c r="N13"/>
  <c r="V13"/>
  <c r="P13"/>
  <c r="W17"/>
  <c r="P25"/>
  <c r="V25"/>
  <c r="T26"/>
  <c r="P33"/>
  <c r="V33"/>
  <c r="T34"/>
  <c r="P41"/>
  <c r="V41"/>
  <c r="T42"/>
  <c r="W49"/>
  <c r="T50"/>
  <c r="T18"/>
  <c r="N25"/>
  <c r="T25"/>
  <c r="X25" s="1"/>
  <c r="J26"/>
  <c r="N33"/>
  <c r="T33"/>
  <c r="X33" s="1"/>
  <c r="J34"/>
  <c r="N41"/>
  <c r="T41"/>
  <c r="X41" s="1"/>
  <c r="J42"/>
  <c r="R50"/>
  <c r="W14"/>
  <c r="P14" s="1"/>
  <c r="J18"/>
  <c r="T22"/>
  <c r="J25"/>
  <c r="AA25"/>
  <c r="T30"/>
  <c r="J33"/>
  <c r="AA33"/>
  <c r="T38"/>
  <c r="J41"/>
  <c r="AA41"/>
  <c r="W46"/>
  <c r="L46" s="1"/>
  <c r="J50"/>
  <c r="T26" i="21"/>
  <c r="AA26"/>
  <c r="V51"/>
  <c r="V12" i="25"/>
  <c r="P12"/>
  <c r="L12"/>
  <c r="AA12"/>
  <c r="T12"/>
  <c r="X12" s="1"/>
  <c r="R12"/>
  <c r="J12"/>
  <c r="N12"/>
  <c r="V20"/>
  <c r="P20"/>
  <c r="L20"/>
  <c r="T20"/>
  <c r="R20"/>
  <c r="J20"/>
  <c r="AA20"/>
  <c r="N20"/>
  <c r="V28"/>
  <c r="P28"/>
  <c r="L28"/>
  <c r="N28"/>
  <c r="R28"/>
  <c r="J28"/>
  <c r="AA28"/>
  <c r="T28"/>
  <c r="V36"/>
  <c r="P36"/>
  <c r="N36"/>
  <c r="R36"/>
  <c r="J36"/>
  <c r="L36"/>
  <c r="AA36"/>
  <c r="T36"/>
  <c r="V44"/>
  <c r="P44"/>
  <c r="L44"/>
  <c r="AA44"/>
  <c r="T44"/>
  <c r="X44" s="1"/>
  <c r="R44"/>
  <c r="J44"/>
  <c r="N44"/>
  <c r="V52"/>
  <c r="P52"/>
  <c r="N52"/>
  <c r="R52"/>
  <c r="J52"/>
  <c r="L52"/>
  <c r="AA52"/>
  <c r="T52"/>
  <c r="V60"/>
  <c r="P60"/>
  <c r="AA60"/>
  <c r="N60"/>
  <c r="R60"/>
  <c r="J60"/>
  <c r="L60"/>
  <c r="T60"/>
  <c r="V16"/>
  <c r="P16"/>
  <c r="L16"/>
  <c r="AA16"/>
  <c r="N16"/>
  <c r="R16"/>
  <c r="J16"/>
  <c r="T16"/>
  <c r="V24"/>
  <c r="P24"/>
  <c r="L24"/>
  <c r="AA24"/>
  <c r="N24"/>
  <c r="R24"/>
  <c r="J24"/>
  <c r="T24"/>
  <c r="V32"/>
  <c r="P32"/>
  <c r="L32"/>
  <c r="AA32"/>
  <c r="T32"/>
  <c r="X32" s="1"/>
  <c r="R32"/>
  <c r="J32"/>
  <c r="N32"/>
  <c r="V40"/>
  <c r="P40"/>
  <c r="N40"/>
  <c r="R40"/>
  <c r="J40"/>
  <c r="L40"/>
  <c r="AA40"/>
  <c r="T40"/>
  <c r="V48"/>
  <c r="P48"/>
  <c r="L48"/>
  <c r="AA48"/>
  <c r="N48"/>
  <c r="R48"/>
  <c r="J48"/>
  <c r="T48"/>
  <c r="V56"/>
  <c r="P56"/>
  <c r="N56"/>
  <c r="R56"/>
  <c r="J56"/>
  <c r="L56"/>
  <c r="AA56"/>
  <c r="T56"/>
  <c r="R22"/>
  <c r="R30"/>
  <c r="R38"/>
  <c r="R46"/>
  <c r="R54"/>
  <c r="S68"/>
  <c r="V14"/>
  <c r="W15"/>
  <c r="P22"/>
  <c r="W27"/>
  <c r="V30"/>
  <c r="V34"/>
  <c r="W35"/>
  <c r="T35" s="1"/>
  <c r="P38"/>
  <c r="W39"/>
  <c r="T39" s="1"/>
  <c r="W43"/>
  <c r="T43" s="1"/>
  <c r="V46"/>
  <c r="W51"/>
  <c r="T51" s="1"/>
  <c r="P54"/>
  <c r="V54"/>
  <c r="W55"/>
  <c r="W59"/>
  <c r="T59" s="1"/>
  <c r="P64"/>
  <c r="V64"/>
  <c r="N14"/>
  <c r="AA14"/>
  <c r="N18"/>
  <c r="N22"/>
  <c r="AA22"/>
  <c r="N30"/>
  <c r="AA30"/>
  <c r="N34"/>
  <c r="N38"/>
  <c r="AA38"/>
  <c r="N46"/>
  <c r="AA46"/>
  <c r="N54"/>
  <c r="AA54"/>
  <c r="N64"/>
  <c r="AA64"/>
  <c r="R14"/>
  <c r="W11"/>
  <c r="P14"/>
  <c r="W19"/>
  <c r="T19" s="1"/>
  <c r="V22"/>
  <c r="W23"/>
  <c r="P30"/>
  <c r="W31"/>
  <c r="T31" s="1"/>
  <c r="V38"/>
  <c r="P46"/>
  <c r="W47"/>
  <c r="T47" s="1"/>
  <c r="L12" i="24"/>
  <c r="P12"/>
  <c r="AA12"/>
  <c r="T12"/>
  <c r="N12"/>
  <c r="V12"/>
  <c r="R23"/>
  <c r="J23"/>
  <c r="T23"/>
  <c r="V23"/>
  <c r="L23"/>
  <c r="AA23"/>
  <c r="N23"/>
  <c r="P23"/>
  <c r="V30"/>
  <c r="P30"/>
  <c r="AA30"/>
  <c r="N30"/>
  <c r="R30"/>
  <c r="J30"/>
  <c r="L30"/>
  <c r="T30"/>
  <c r="X30" s="1"/>
  <c r="V38"/>
  <c r="P38"/>
  <c r="T38"/>
  <c r="R38"/>
  <c r="J38"/>
  <c r="L38"/>
  <c r="AA38"/>
  <c r="N38"/>
  <c r="R47"/>
  <c r="J47"/>
  <c r="AA47"/>
  <c r="N47"/>
  <c r="L47"/>
  <c r="T47"/>
  <c r="X47" s="1"/>
  <c r="V47"/>
  <c r="P47"/>
  <c r="R60"/>
  <c r="J60"/>
  <c r="AA60"/>
  <c r="N60"/>
  <c r="V60"/>
  <c r="P60"/>
  <c r="L60"/>
  <c r="T60"/>
  <c r="R11"/>
  <c r="J11"/>
  <c r="T11"/>
  <c r="X11" s="1"/>
  <c r="L11"/>
  <c r="AA11"/>
  <c r="N11"/>
  <c r="R15"/>
  <c r="J15"/>
  <c r="AA15"/>
  <c r="N15"/>
  <c r="P15"/>
  <c r="L15"/>
  <c r="T15"/>
  <c r="V15"/>
  <c r="V22"/>
  <c r="P22"/>
  <c r="L22"/>
  <c r="AA22"/>
  <c r="N22"/>
  <c r="R22"/>
  <c r="J22"/>
  <c r="T22"/>
  <c r="R27"/>
  <c r="J27"/>
  <c r="AA27"/>
  <c r="N27"/>
  <c r="V27"/>
  <c r="P27"/>
  <c r="L27"/>
  <c r="T27"/>
  <c r="R35"/>
  <c r="J35"/>
  <c r="AA35"/>
  <c r="N35"/>
  <c r="L35"/>
  <c r="T35"/>
  <c r="V35"/>
  <c r="P35"/>
  <c r="V46"/>
  <c r="P46"/>
  <c r="AA46"/>
  <c r="N46"/>
  <c r="R46"/>
  <c r="J46"/>
  <c r="L46"/>
  <c r="T46"/>
  <c r="R55"/>
  <c r="J55"/>
  <c r="AA55"/>
  <c r="N55"/>
  <c r="L55"/>
  <c r="T55"/>
  <c r="V55"/>
  <c r="P55"/>
  <c r="V14"/>
  <c r="P14"/>
  <c r="T14"/>
  <c r="R14"/>
  <c r="J14"/>
  <c r="L14"/>
  <c r="AA14"/>
  <c r="N14"/>
  <c r="R19"/>
  <c r="J19"/>
  <c r="AA19"/>
  <c r="N19"/>
  <c r="P19"/>
  <c r="L19"/>
  <c r="T19"/>
  <c r="V19"/>
  <c r="V26"/>
  <c r="P26"/>
  <c r="T26"/>
  <c r="R26"/>
  <c r="J26"/>
  <c r="L26"/>
  <c r="AA26"/>
  <c r="N26"/>
  <c r="V34"/>
  <c r="P34"/>
  <c r="AA34"/>
  <c r="N34"/>
  <c r="R34"/>
  <c r="J34"/>
  <c r="L34"/>
  <c r="T34"/>
  <c r="R43"/>
  <c r="J43"/>
  <c r="AA43"/>
  <c r="N43"/>
  <c r="V43"/>
  <c r="P43"/>
  <c r="L43"/>
  <c r="T43"/>
  <c r="R51"/>
  <c r="J51"/>
  <c r="T51"/>
  <c r="V51"/>
  <c r="L51"/>
  <c r="AA51"/>
  <c r="N51"/>
  <c r="P51"/>
  <c r="V54"/>
  <c r="P54"/>
  <c r="AA54"/>
  <c r="N54"/>
  <c r="R54"/>
  <c r="J54"/>
  <c r="L54"/>
  <c r="T54"/>
  <c r="X54" s="1"/>
  <c r="R59"/>
  <c r="J59"/>
  <c r="T59"/>
  <c r="V59"/>
  <c r="P59"/>
  <c r="L59"/>
  <c r="AA59"/>
  <c r="N59"/>
  <c r="P11"/>
  <c r="R12"/>
  <c r="V18"/>
  <c r="P18"/>
  <c r="T18"/>
  <c r="R18"/>
  <c r="J18"/>
  <c r="L18"/>
  <c r="AA18"/>
  <c r="N18"/>
  <c r="R31"/>
  <c r="J31"/>
  <c r="AA31"/>
  <c r="N31"/>
  <c r="L31"/>
  <c r="T31"/>
  <c r="V31"/>
  <c r="P31"/>
  <c r="R39"/>
  <c r="J39"/>
  <c r="AA39"/>
  <c r="N39"/>
  <c r="P39"/>
  <c r="L39"/>
  <c r="T39"/>
  <c r="V39"/>
  <c r="V42"/>
  <c r="P42"/>
  <c r="T42"/>
  <c r="R42"/>
  <c r="J42"/>
  <c r="L42"/>
  <c r="AA42"/>
  <c r="N42"/>
  <c r="V50"/>
  <c r="P50"/>
  <c r="L50"/>
  <c r="AA50"/>
  <c r="N50"/>
  <c r="R50"/>
  <c r="J50"/>
  <c r="T50"/>
  <c r="V58"/>
  <c r="P58"/>
  <c r="L58"/>
  <c r="AA58"/>
  <c r="T58"/>
  <c r="X58" s="1"/>
  <c r="N58"/>
  <c r="R58"/>
  <c r="J58"/>
  <c r="R20"/>
  <c r="R28"/>
  <c r="R32"/>
  <c r="R36"/>
  <c r="R48"/>
  <c r="P16"/>
  <c r="P20"/>
  <c r="V24"/>
  <c r="P28"/>
  <c r="P32"/>
  <c r="P36"/>
  <c r="P40"/>
  <c r="P44"/>
  <c r="P48"/>
  <c r="V52"/>
  <c r="P56"/>
  <c r="W57"/>
  <c r="N16"/>
  <c r="T16"/>
  <c r="AA16"/>
  <c r="N20"/>
  <c r="T20"/>
  <c r="AA20"/>
  <c r="N24"/>
  <c r="T24"/>
  <c r="AA24"/>
  <c r="N28"/>
  <c r="T28"/>
  <c r="AA28"/>
  <c r="N32"/>
  <c r="T32"/>
  <c r="AA32"/>
  <c r="N36"/>
  <c r="T36"/>
  <c r="AA36"/>
  <c r="N40"/>
  <c r="T40"/>
  <c r="AA40"/>
  <c r="N44"/>
  <c r="T44"/>
  <c r="AA44"/>
  <c r="N48"/>
  <c r="T48"/>
  <c r="AA48"/>
  <c r="N52"/>
  <c r="T52"/>
  <c r="AA52"/>
  <c r="N56"/>
  <c r="T56"/>
  <c r="AA56"/>
  <c r="S63"/>
  <c r="J40"/>
  <c r="R40"/>
  <c r="R44"/>
  <c r="J52"/>
  <c r="R52"/>
  <c r="W13"/>
  <c r="V16"/>
  <c r="W17"/>
  <c r="T17" s="1"/>
  <c r="V20"/>
  <c r="W21"/>
  <c r="P24"/>
  <c r="W25"/>
  <c r="T25" s="1"/>
  <c r="V28"/>
  <c r="W29"/>
  <c r="T29" s="1"/>
  <c r="V32"/>
  <c r="W33"/>
  <c r="T33" s="1"/>
  <c r="V36"/>
  <c r="W37"/>
  <c r="V40"/>
  <c r="W41"/>
  <c r="V44"/>
  <c r="W45"/>
  <c r="T45" s="1"/>
  <c r="V48"/>
  <c r="W49"/>
  <c r="T49" s="1"/>
  <c r="P52"/>
  <c r="W53"/>
  <c r="V56"/>
  <c r="R11" i="23"/>
  <c r="J11"/>
  <c r="L11"/>
  <c r="AA11"/>
  <c r="T11"/>
  <c r="X11" s="1"/>
  <c r="N11"/>
  <c r="V18"/>
  <c r="P18"/>
  <c r="L18"/>
  <c r="R18"/>
  <c r="J18"/>
  <c r="R19"/>
  <c r="J19"/>
  <c r="T19"/>
  <c r="L19"/>
  <c r="AA19"/>
  <c r="N19"/>
  <c r="V26"/>
  <c r="P26"/>
  <c r="R26"/>
  <c r="J26"/>
  <c r="L26"/>
  <c r="R27"/>
  <c r="J27"/>
  <c r="AA27"/>
  <c r="N27"/>
  <c r="L27"/>
  <c r="T27"/>
  <c r="V34"/>
  <c r="P34"/>
  <c r="R34"/>
  <c r="J34"/>
  <c r="L34"/>
  <c r="R35"/>
  <c r="J35"/>
  <c r="AA35"/>
  <c r="N35"/>
  <c r="L35"/>
  <c r="T35"/>
  <c r="R47"/>
  <c r="J47"/>
  <c r="T47"/>
  <c r="P47"/>
  <c r="L47"/>
  <c r="AA47"/>
  <c r="N47"/>
  <c r="V47"/>
  <c r="V50"/>
  <c r="P50"/>
  <c r="L50"/>
  <c r="T50"/>
  <c r="R50"/>
  <c r="J50"/>
  <c r="AA50"/>
  <c r="N50"/>
  <c r="R58"/>
  <c r="J58"/>
  <c r="AA58"/>
  <c r="T58"/>
  <c r="N58"/>
  <c r="V58"/>
  <c r="P58"/>
  <c r="L58"/>
  <c r="W13"/>
  <c r="T13" s="1"/>
  <c r="L16"/>
  <c r="P16"/>
  <c r="AA16"/>
  <c r="T16"/>
  <c r="N16"/>
  <c r="V16"/>
  <c r="W21"/>
  <c r="T21" s="1"/>
  <c r="L24"/>
  <c r="P24"/>
  <c r="AA24"/>
  <c r="T24"/>
  <c r="N24"/>
  <c r="V24"/>
  <c r="W29"/>
  <c r="T29" s="1"/>
  <c r="L32"/>
  <c r="P32"/>
  <c r="AA32"/>
  <c r="T32"/>
  <c r="N32"/>
  <c r="V32"/>
  <c r="W37"/>
  <c r="T37" s="1"/>
  <c r="L40"/>
  <c r="P40"/>
  <c r="AA40"/>
  <c r="T40"/>
  <c r="N40"/>
  <c r="V40"/>
  <c r="V46"/>
  <c r="P46"/>
  <c r="L46"/>
  <c r="T46"/>
  <c r="R46"/>
  <c r="J46"/>
  <c r="AA46"/>
  <c r="N46"/>
  <c r="R55"/>
  <c r="J55"/>
  <c r="T55"/>
  <c r="V55"/>
  <c r="L55"/>
  <c r="AA55"/>
  <c r="N55"/>
  <c r="P55"/>
  <c r="V14"/>
  <c r="X14" s="1"/>
  <c r="P14"/>
  <c r="L14"/>
  <c r="R14"/>
  <c r="J14"/>
  <c r="R15"/>
  <c r="J15"/>
  <c r="T15"/>
  <c r="L15"/>
  <c r="AA15"/>
  <c r="N15"/>
  <c r="V22"/>
  <c r="P22"/>
  <c r="L22"/>
  <c r="R22"/>
  <c r="J22"/>
  <c r="R23"/>
  <c r="J23"/>
  <c r="T23"/>
  <c r="X23" s="1"/>
  <c r="L23"/>
  <c r="AA23"/>
  <c r="N23"/>
  <c r="V30"/>
  <c r="P30"/>
  <c r="L30"/>
  <c r="R30"/>
  <c r="J30"/>
  <c r="R31"/>
  <c r="J31"/>
  <c r="T31"/>
  <c r="L31"/>
  <c r="AA31"/>
  <c r="N31"/>
  <c r="V38"/>
  <c r="P38"/>
  <c r="L38"/>
  <c r="R38"/>
  <c r="J38"/>
  <c r="R39"/>
  <c r="J39"/>
  <c r="T39"/>
  <c r="L39"/>
  <c r="AA39"/>
  <c r="N39"/>
  <c r="R43"/>
  <c r="J43"/>
  <c r="AA43"/>
  <c r="N43"/>
  <c r="V43"/>
  <c r="P43"/>
  <c r="L43"/>
  <c r="T43"/>
  <c r="V54"/>
  <c r="P54"/>
  <c r="L54"/>
  <c r="AA54"/>
  <c r="N54"/>
  <c r="R54"/>
  <c r="J54"/>
  <c r="T54"/>
  <c r="P11"/>
  <c r="R12"/>
  <c r="N18"/>
  <c r="P19"/>
  <c r="R20"/>
  <c r="N26"/>
  <c r="P27"/>
  <c r="R28"/>
  <c r="N34"/>
  <c r="P35"/>
  <c r="R36"/>
  <c r="AA18"/>
  <c r="AA26"/>
  <c r="AA34"/>
  <c r="L12"/>
  <c r="N12"/>
  <c r="V12"/>
  <c r="AA12"/>
  <c r="T12"/>
  <c r="P12"/>
  <c r="W17"/>
  <c r="L20"/>
  <c r="V20"/>
  <c r="P20"/>
  <c r="AA20"/>
  <c r="T20"/>
  <c r="N20"/>
  <c r="W25"/>
  <c r="L28"/>
  <c r="V28"/>
  <c r="AA28"/>
  <c r="T28"/>
  <c r="N28"/>
  <c r="P28"/>
  <c r="W33"/>
  <c r="L36"/>
  <c r="V36"/>
  <c r="AA36"/>
  <c r="T36"/>
  <c r="N36"/>
  <c r="P36"/>
  <c r="V42"/>
  <c r="P42"/>
  <c r="T42"/>
  <c r="R42"/>
  <c r="J42"/>
  <c r="L42"/>
  <c r="AA42"/>
  <c r="N42"/>
  <c r="R51"/>
  <c r="J51"/>
  <c r="T51"/>
  <c r="V51"/>
  <c r="P51"/>
  <c r="L51"/>
  <c r="AA51"/>
  <c r="N51"/>
  <c r="T18"/>
  <c r="V19"/>
  <c r="T26"/>
  <c r="V27"/>
  <c r="T34"/>
  <c r="X34" s="1"/>
  <c r="V35"/>
  <c r="R44"/>
  <c r="R52"/>
  <c r="P44"/>
  <c r="V48"/>
  <c r="V52"/>
  <c r="W53"/>
  <c r="N44"/>
  <c r="T44"/>
  <c r="AA44"/>
  <c r="N48"/>
  <c r="T48"/>
  <c r="AA48"/>
  <c r="N52"/>
  <c r="T52"/>
  <c r="AA52"/>
  <c r="N56"/>
  <c r="T56"/>
  <c r="AA56"/>
  <c r="S61"/>
  <c r="J48"/>
  <c r="R48"/>
  <c r="W41"/>
  <c r="T41" s="1"/>
  <c r="V44"/>
  <c r="W45"/>
  <c r="T45" s="1"/>
  <c r="P48"/>
  <c r="W49"/>
  <c r="P52"/>
  <c r="P56"/>
  <c r="V56"/>
  <c r="W57"/>
  <c r="V12" i="22"/>
  <c r="P12"/>
  <c r="AA12"/>
  <c r="N12"/>
  <c r="R12"/>
  <c r="J12"/>
  <c r="L12"/>
  <c r="T12"/>
  <c r="V24"/>
  <c r="P24"/>
  <c r="L24"/>
  <c r="AA24"/>
  <c r="N24"/>
  <c r="R24"/>
  <c r="J24"/>
  <c r="T24"/>
  <c r="V32"/>
  <c r="P32"/>
  <c r="L32"/>
  <c r="AA32"/>
  <c r="N32"/>
  <c r="R32"/>
  <c r="J32"/>
  <c r="T32"/>
  <c r="V40"/>
  <c r="P40"/>
  <c r="L40"/>
  <c r="AA40"/>
  <c r="T40"/>
  <c r="X40" s="1"/>
  <c r="R40"/>
  <c r="J40"/>
  <c r="N40"/>
  <c r="V16"/>
  <c r="P16"/>
  <c r="L16"/>
  <c r="AA16"/>
  <c r="T16"/>
  <c r="X16" s="1"/>
  <c r="R16"/>
  <c r="J16"/>
  <c r="N16"/>
  <c r="V48"/>
  <c r="P48"/>
  <c r="T48"/>
  <c r="R48"/>
  <c r="J48"/>
  <c r="L48"/>
  <c r="AA48"/>
  <c r="N48"/>
  <c r="V28"/>
  <c r="P28"/>
  <c r="L28"/>
  <c r="AA28"/>
  <c r="N28"/>
  <c r="R28"/>
  <c r="J28"/>
  <c r="T28"/>
  <c r="V36"/>
  <c r="P36"/>
  <c r="T36"/>
  <c r="X36" s="1"/>
  <c r="R36"/>
  <c r="J36"/>
  <c r="L36"/>
  <c r="AA36"/>
  <c r="N36"/>
  <c r="V44"/>
  <c r="P44"/>
  <c r="L44"/>
  <c r="AA44"/>
  <c r="N44"/>
  <c r="R44"/>
  <c r="J44"/>
  <c r="T44"/>
  <c r="X44" s="1"/>
  <c r="V52"/>
  <c r="P52"/>
  <c r="T52"/>
  <c r="R52"/>
  <c r="J52"/>
  <c r="L52"/>
  <c r="AA52"/>
  <c r="N52"/>
  <c r="V20"/>
  <c r="P20"/>
  <c r="L20"/>
  <c r="T20"/>
  <c r="R20"/>
  <c r="J20"/>
  <c r="AA20"/>
  <c r="N20"/>
  <c r="R26"/>
  <c r="R30"/>
  <c r="J46"/>
  <c r="S56"/>
  <c r="W15"/>
  <c r="T15" s="1"/>
  <c r="V18"/>
  <c r="W19"/>
  <c r="T19" s="1"/>
  <c r="V22"/>
  <c r="W23"/>
  <c r="T23" s="1"/>
  <c r="V26"/>
  <c r="W27"/>
  <c r="T27" s="1"/>
  <c r="V30"/>
  <c r="P34"/>
  <c r="P38"/>
  <c r="V42"/>
  <c r="P50"/>
  <c r="W51"/>
  <c r="W53"/>
  <c r="N18"/>
  <c r="AA18"/>
  <c r="N22"/>
  <c r="AA22"/>
  <c r="N26"/>
  <c r="AA26"/>
  <c r="N30"/>
  <c r="AA30"/>
  <c r="N34"/>
  <c r="AA34"/>
  <c r="N38"/>
  <c r="AA38"/>
  <c r="N42"/>
  <c r="AA42"/>
  <c r="N50"/>
  <c r="AA50"/>
  <c r="R18"/>
  <c r="R34"/>
  <c r="R38"/>
  <c r="R42"/>
  <c r="W11"/>
  <c r="P18"/>
  <c r="P22"/>
  <c r="P26"/>
  <c r="P30"/>
  <c r="W31"/>
  <c r="V34"/>
  <c r="W35"/>
  <c r="V38"/>
  <c r="W39"/>
  <c r="T39" s="1"/>
  <c r="P42"/>
  <c r="W43"/>
  <c r="P46"/>
  <c r="W47"/>
  <c r="V50"/>
  <c r="T14" i="21"/>
  <c r="T46"/>
  <c r="P35"/>
  <c r="V19"/>
  <c r="V27"/>
  <c r="N34"/>
  <c r="AA18"/>
  <c r="R28"/>
  <c r="AA50"/>
  <c r="T18"/>
  <c r="T22"/>
  <c r="T50"/>
  <c r="J12"/>
  <c r="R12"/>
  <c r="J44"/>
  <c r="R44"/>
  <c r="J36"/>
  <c r="R36"/>
  <c r="P11"/>
  <c r="N42"/>
  <c r="P43"/>
  <c r="R20"/>
  <c r="T30"/>
  <c r="T34"/>
  <c r="T38"/>
  <c r="T42"/>
  <c r="W13"/>
  <c r="T13" s="1"/>
  <c r="L16"/>
  <c r="T16"/>
  <c r="P16"/>
  <c r="AA16"/>
  <c r="N16"/>
  <c r="V16"/>
  <c r="W21"/>
  <c r="T21" s="1"/>
  <c r="L24"/>
  <c r="AA24"/>
  <c r="N24"/>
  <c r="P24"/>
  <c r="T24"/>
  <c r="V24"/>
  <c r="W29"/>
  <c r="T29" s="1"/>
  <c r="L32"/>
  <c r="V32"/>
  <c r="AA32"/>
  <c r="T32"/>
  <c r="N32"/>
  <c r="P32"/>
  <c r="W37"/>
  <c r="T37" s="1"/>
  <c r="L40"/>
  <c r="P40"/>
  <c r="AA40"/>
  <c r="T40"/>
  <c r="N40"/>
  <c r="V40"/>
  <c r="W45"/>
  <c r="T45" s="1"/>
  <c r="L48"/>
  <c r="V48"/>
  <c r="AA48"/>
  <c r="T48"/>
  <c r="N48"/>
  <c r="P48"/>
  <c r="V14"/>
  <c r="P14"/>
  <c r="J14"/>
  <c r="L14"/>
  <c r="R14"/>
  <c r="R15"/>
  <c r="J15"/>
  <c r="L15"/>
  <c r="T15"/>
  <c r="X15" s="1"/>
  <c r="AA15"/>
  <c r="N15"/>
  <c r="V22"/>
  <c r="P22"/>
  <c r="J22"/>
  <c r="L22"/>
  <c r="R22"/>
  <c r="R23"/>
  <c r="J23"/>
  <c r="L23"/>
  <c r="T23"/>
  <c r="X23" s="1"/>
  <c r="AA23"/>
  <c r="N23"/>
  <c r="V30"/>
  <c r="P30"/>
  <c r="R30"/>
  <c r="J30"/>
  <c r="L30"/>
  <c r="R31"/>
  <c r="J31"/>
  <c r="L31"/>
  <c r="AA31"/>
  <c r="N31"/>
  <c r="T31"/>
  <c r="X31" s="1"/>
  <c r="V38"/>
  <c r="P38"/>
  <c r="L38"/>
  <c r="R38"/>
  <c r="J38"/>
  <c r="R39"/>
  <c r="J39"/>
  <c r="T39"/>
  <c r="X39" s="1"/>
  <c r="L39"/>
  <c r="AA39"/>
  <c r="N39"/>
  <c r="V46"/>
  <c r="X46" s="1"/>
  <c r="P46"/>
  <c r="L46"/>
  <c r="R46"/>
  <c r="J46"/>
  <c r="R47"/>
  <c r="J47"/>
  <c r="AA47"/>
  <c r="N47"/>
  <c r="L47"/>
  <c r="T47"/>
  <c r="X47" s="1"/>
  <c r="R52"/>
  <c r="J52"/>
  <c r="AA52"/>
  <c r="T52"/>
  <c r="L52"/>
  <c r="N52"/>
  <c r="V52"/>
  <c r="P52"/>
  <c r="L12"/>
  <c r="AA12"/>
  <c r="T12"/>
  <c r="P12"/>
  <c r="N12"/>
  <c r="V12"/>
  <c r="W17"/>
  <c r="L20"/>
  <c r="AA20"/>
  <c r="N20"/>
  <c r="P20"/>
  <c r="T20"/>
  <c r="V20"/>
  <c r="W25"/>
  <c r="L28"/>
  <c r="T28"/>
  <c r="N28"/>
  <c r="V28"/>
  <c r="P28"/>
  <c r="AA28"/>
  <c r="W33"/>
  <c r="L36"/>
  <c r="P36"/>
  <c r="AA36"/>
  <c r="T36"/>
  <c r="N36"/>
  <c r="V36"/>
  <c r="W41"/>
  <c r="L44"/>
  <c r="P44"/>
  <c r="AA44"/>
  <c r="T44"/>
  <c r="N44"/>
  <c r="V44"/>
  <c r="W49"/>
  <c r="R11"/>
  <c r="J11"/>
  <c r="L11"/>
  <c r="T11"/>
  <c r="X11" s="1"/>
  <c r="AA11"/>
  <c r="N11"/>
  <c r="V18"/>
  <c r="P18"/>
  <c r="R18"/>
  <c r="L18"/>
  <c r="J18"/>
  <c r="R19"/>
  <c r="J19"/>
  <c r="T19"/>
  <c r="L19"/>
  <c r="AA19"/>
  <c r="N19"/>
  <c r="V26"/>
  <c r="P26"/>
  <c r="L26"/>
  <c r="R26"/>
  <c r="J26"/>
  <c r="R27"/>
  <c r="J27"/>
  <c r="T27"/>
  <c r="L27"/>
  <c r="AA27"/>
  <c r="N27"/>
  <c r="V34"/>
  <c r="X34" s="1"/>
  <c r="P34"/>
  <c r="L34"/>
  <c r="R34"/>
  <c r="J34"/>
  <c r="R35"/>
  <c r="J35"/>
  <c r="T35"/>
  <c r="X35" s="1"/>
  <c r="L35"/>
  <c r="AA35"/>
  <c r="N35"/>
  <c r="V42"/>
  <c r="P42"/>
  <c r="L42"/>
  <c r="R42"/>
  <c r="J42"/>
  <c r="R43"/>
  <c r="J43"/>
  <c r="T43"/>
  <c r="X43" s="1"/>
  <c r="L43"/>
  <c r="AA43"/>
  <c r="N43"/>
  <c r="V50"/>
  <c r="P50"/>
  <c r="L50"/>
  <c r="R50"/>
  <c r="J50"/>
  <c r="R51"/>
  <c r="J51"/>
  <c r="T51"/>
  <c r="X51" s="1"/>
  <c r="L51"/>
  <c r="AA51"/>
  <c r="N51"/>
  <c r="N14"/>
  <c r="P15"/>
  <c r="R16"/>
  <c r="N22"/>
  <c r="P23"/>
  <c r="R24"/>
  <c r="N30"/>
  <c r="P31"/>
  <c r="R32"/>
  <c r="N38"/>
  <c r="P39"/>
  <c r="R40"/>
  <c r="N46"/>
  <c r="P47"/>
  <c r="R48"/>
  <c r="AA14"/>
  <c r="J16"/>
  <c r="AA22"/>
  <c r="J24"/>
  <c r="AA30"/>
  <c r="J32"/>
  <c r="AA38"/>
  <c r="J40"/>
  <c r="AA46"/>
  <c r="J48"/>
  <c r="S55"/>
  <c r="Z66" i="8"/>
  <c r="W62"/>
  <c r="N62" s="1"/>
  <c r="S62"/>
  <c r="S61"/>
  <c r="W61" s="1"/>
  <c r="L62"/>
  <c r="X55" i="40" l="1"/>
  <c r="X53"/>
  <c r="X49"/>
  <c r="X26"/>
  <c r="J22"/>
  <c r="X31"/>
  <c r="N35"/>
  <c r="X22"/>
  <c r="X34"/>
  <c r="N27"/>
  <c r="P27"/>
  <c r="X23"/>
  <c r="L22"/>
  <c r="N22"/>
  <c r="R22"/>
  <c r="X18"/>
  <c r="X57"/>
  <c r="X54"/>
  <c r="X51"/>
  <c r="X47"/>
  <c r="X45"/>
  <c r="R43"/>
  <c r="AA43"/>
  <c r="P43"/>
  <c r="T43"/>
  <c r="V43"/>
  <c r="X42"/>
  <c r="X41"/>
  <c r="X39"/>
  <c r="X37"/>
  <c r="T35"/>
  <c r="X35" s="1"/>
  <c r="X33"/>
  <c r="X29"/>
  <c r="V27"/>
  <c r="X27" s="1"/>
  <c r="R27"/>
  <c r="X25"/>
  <c r="X19"/>
  <c r="X15"/>
  <c r="X62" i="39"/>
  <c r="P60"/>
  <c r="R60"/>
  <c r="T60"/>
  <c r="AA60"/>
  <c r="X60"/>
  <c r="X59"/>
  <c r="L63"/>
  <c r="N63"/>
  <c r="V63"/>
  <c r="X63" s="1"/>
  <c r="P63"/>
  <c r="R63"/>
  <c r="AA63"/>
  <c r="J63"/>
  <c r="L60"/>
  <c r="J60"/>
  <c r="N44"/>
  <c r="N52"/>
  <c r="R52"/>
  <c r="X56"/>
  <c r="X48"/>
  <c r="V44"/>
  <c r="X44" s="1"/>
  <c r="P44"/>
  <c r="T44"/>
  <c r="X58"/>
  <c r="L55"/>
  <c r="N55"/>
  <c r="V55"/>
  <c r="X55" s="1"/>
  <c r="P55"/>
  <c r="R55"/>
  <c r="AA55"/>
  <c r="J55"/>
  <c r="X54"/>
  <c r="L52"/>
  <c r="J52"/>
  <c r="V52"/>
  <c r="X52" s="1"/>
  <c r="P52"/>
  <c r="X51"/>
  <c r="X50"/>
  <c r="L47"/>
  <c r="N47"/>
  <c r="V47"/>
  <c r="X47" s="1"/>
  <c r="P47"/>
  <c r="R47"/>
  <c r="AA47"/>
  <c r="J47"/>
  <c r="X46"/>
  <c r="L44"/>
  <c r="J44"/>
  <c r="R44"/>
  <c r="X42"/>
  <c r="X40"/>
  <c r="X39"/>
  <c r="X38"/>
  <c r="X36"/>
  <c r="X22"/>
  <c r="N24"/>
  <c r="X15"/>
  <c r="X28"/>
  <c r="R24"/>
  <c r="P24"/>
  <c r="X18"/>
  <c r="X34"/>
  <c r="AA24"/>
  <c r="V24"/>
  <c r="X24" s="1"/>
  <c r="X20"/>
  <c r="X32"/>
  <c r="X31"/>
  <c r="X30"/>
  <c r="L27"/>
  <c r="N27"/>
  <c r="V27"/>
  <c r="X27" s="1"/>
  <c r="P27"/>
  <c r="R27"/>
  <c r="AA27"/>
  <c r="J27"/>
  <c r="X26"/>
  <c r="L24"/>
  <c r="J24"/>
  <c r="X23"/>
  <c r="L19"/>
  <c r="N19"/>
  <c r="V19"/>
  <c r="X19" s="1"/>
  <c r="P19"/>
  <c r="R19"/>
  <c r="AA19"/>
  <c r="J19"/>
  <c r="L11"/>
  <c r="J11"/>
  <c r="N11"/>
  <c r="R11"/>
  <c r="V11"/>
  <c r="X11" s="1"/>
  <c r="AA11"/>
  <c r="P11"/>
  <c r="X63" i="38"/>
  <c r="J63"/>
  <c r="P63"/>
  <c r="AA63"/>
  <c r="V59"/>
  <c r="X59" s="1"/>
  <c r="T64"/>
  <c r="X64" s="1"/>
  <c r="L63"/>
  <c r="R63"/>
  <c r="N63"/>
  <c r="P59"/>
  <c r="P64"/>
  <c r="R64"/>
  <c r="N64"/>
  <c r="V64"/>
  <c r="X62"/>
  <c r="X60"/>
  <c r="L59"/>
  <c r="N59"/>
  <c r="R59"/>
  <c r="J59"/>
  <c r="AA59"/>
  <c r="L64"/>
  <c r="J64"/>
  <c r="X47"/>
  <c r="X43"/>
  <c r="X39"/>
  <c r="X36"/>
  <c r="X58"/>
  <c r="X52"/>
  <c r="X46"/>
  <c r="X44"/>
  <c r="X42"/>
  <c r="X56"/>
  <c r="X50"/>
  <c r="X48"/>
  <c r="X40"/>
  <c r="X38"/>
  <c r="L35"/>
  <c r="N35"/>
  <c r="AA35"/>
  <c r="J35"/>
  <c r="V35"/>
  <c r="X35" s="1"/>
  <c r="P35"/>
  <c r="R35"/>
  <c r="N28"/>
  <c r="X27"/>
  <c r="AA20"/>
  <c r="V20"/>
  <c r="X20" s="1"/>
  <c r="X32"/>
  <c r="AA28"/>
  <c r="X26"/>
  <c r="X19"/>
  <c r="X30"/>
  <c r="X28"/>
  <c r="R28"/>
  <c r="N20"/>
  <c r="P20"/>
  <c r="X11"/>
  <c r="X34"/>
  <c r="L31"/>
  <c r="N31"/>
  <c r="R31"/>
  <c r="V31"/>
  <c r="P31"/>
  <c r="AA31"/>
  <c r="J31"/>
  <c r="X31"/>
  <c r="L28"/>
  <c r="J28"/>
  <c r="X24"/>
  <c r="L23"/>
  <c r="N23"/>
  <c r="AA23"/>
  <c r="J23"/>
  <c r="V23"/>
  <c r="X23" s="1"/>
  <c r="P23"/>
  <c r="R23"/>
  <c r="X22"/>
  <c r="L20"/>
  <c r="J20"/>
  <c r="R20"/>
  <c r="X18"/>
  <c r="X54" i="37"/>
  <c r="P50"/>
  <c r="X53"/>
  <c r="X45"/>
  <c r="X37"/>
  <c r="X36"/>
  <c r="X49"/>
  <c r="X42"/>
  <c r="X41"/>
  <c r="X38"/>
  <c r="X29"/>
  <c r="X12"/>
  <c r="X28"/>
  <c r="X32"/>
  <c r="X27"/>
  <c r="X25"/>
  <c r="X24"/>
  <c r="X21"/>
  <c r="X20"/>
  <c r="X19"/>
  <c r="X16"/>
  <c r="X13"/>
  <c r="X11"/>
  <c r="T60" i="36"/>
  <c r="X60" s="1"/>
  <c r="X61"/>
  <c r="L60"/>
  <c r="AA60"/>
  <c r="R60"/>
  <c r="J60"/>
  <c r="N60"/>
  <c r="X55"/>
  <c r="X53"/>
  <c r="X49"/>
  <c r="X42"/>
  <c r="X38"/>
  <c r="X58"/>
  <c r="X47"/>
  <c r="X46"/>
  <c r="X37"/>
  <c r="L51"/>
  <c r="J51"/>
  <c r="N51"/>
  <c r="AA51"/>
  <c r="R51"/>
  <c r="P51"/>
  <c r="V51"/>
  <c r="X51" s="1"/>
  <c r="X50"/>
  <c r="X45"/>
  <c r="X43"/>
  <c r="X41"/>
  <c r="X39"/>
  <c r="X23"/>
  <c r="X31"/>
  <c r="X30"/>
  <c r="X19"/>
  <c r="X15"/>
  <c r="V11"/>
  <c r="X11" s="1"/>
  <c r="L31"/>
  <c r="J31"/>
  <c r="AA31"/>
  <c r="N31"/>
  <c r="R31"/>
  <c r="P31"/>
  <c r="P11"/>
  <c r="X34"/>
  <c r="L27"/>
  <c r="AA27"/>
  <c r="R27"/>
  <c r="J27"/>
  <c r="N27"/>
  <c r="P27"/>
  <c r="T27"/>
  <c r="X27" s="1"/>
  <c r="X26"/>
  <c r="X25"/>
  <c r="X22"/>
  <c r="X18"/>
  <c r="X14"/>
  <c r="X13"/>
  <c r="L11"/>
  <c r="AA11"/>
  <c r="R11"/>
  <c r="J11"/>
  <c r="N11"/>
  <c r="L35" i="40"/>
  <c r="J35"/>
  <c r="L43"/>
  <c r="J43"/>
  <c r="L46"/>
  <c r="N46"/>
  <c r="V46"/>
  <c r="X46" s="1"/>
  <c r="P46"/>
  <c r="R46"/>
  <c r="AA46"/>
  <c r="J46"/>
  <c r="L30"/>
  <c r="N30"/>
  <c r="V30"/>
  <c r="X30" s="1"/>
  <c r="P30"/>
  <c r="R30"/>
  <c r="AA30"/>
  <c r="J30"/>
  <c r="R35"/>
  <c r="AA35"/>
  <c r="AA27"/>
  <c r="P35"/>
  <c r="L27"/>
  <c r="J27"/>
  <c r="L38"/>
  <c r="N38"/>
  <c r="V38"/>
  <c r="X38" s="1"/>
  <c r="P38"/>
  <c r="R38"/>
  <c r="AA38"/>
  <c r="J38"/>
  <c r="L34" i="37"/>
  <c r="N34"/>
  <c r="V34"/>
  <c r="P34"/>
  <c r="R34"/>
  <c r="AA34"/>
  <c r="J34"/>
  <c r="L18"/>
  <c r="N18"/>
  <c r="V18"/>
  <c r="X18" s="1"/>
  <c r="P18"/>
  <c r="R18"/>
  <c r="AA18"/>
  <c r="J18"/>
  <c r="L54"/>
  <c r="AA54"/>
  <c r="R54"/>
  <c r="J54"/>
  <c r="N54"/>
  <c r="L30"/>
  <c r="N30"/>
  <c r="V30"/>
  <c r="P30"/>
  <c r="R30"/>
  <c r="AA30"/>
  <c r="J30"/>
  <c r="L14"/>
  <c r="N14"/>
  <c r="V14"/>
  <c r="X14" s="1"/>
  <c r="P14"/>
  <c r="R14"/>
  <c r="AA14"/>
  <c r="J14"/>
  <c r="V46"/>
  <c r="X46" s="1"/>
  <c r="P54"/>
  <c r="V50"/>
  <c r="X50" s="1"/>
  <c r="T30"/>
  <c r="L26"/>
  <c r="N26"/>
  <c r="V26"/>
  <c r="P26"/>
  <c r="R26"/>
  <c r="AA26"/>
  <c r="J26"/>
  <c r="L46"/>
  <c r="AA46"/>
  <c r="R46"/>
  <c r="J46"/>
  <c r="N46"/>
  <c r="L22"/>
  <c r="N22"/>
  <c r="V22"/>
  <c r="P22"/>
  <c r="R22"/>
  <c r="AA22"/>
  <c r="J22"/>
  <c r="L50"/>
  <c r="AA50"/>
  <c r="R50"/>
  <c r="J50"/>
  <c r="N50"/>
  <c r="W59"/>
  <c r="P59" s="1"/>
  <c r="T26"/>
  <c r="P46"/>
  <c r="T34"/>
  <c r="T22"/>
  <c r="X65" i="35"/>
  <c r="X53"/>
  <c r="X52"/>
  <c r="X49"/>
  <c r="X48"/>
  <c r="X42"/>
  <c r="X58"/>
  <c r="X57"/>
  <c r="X56"/>
  <c r="X54"/>
  <c r="X50"/>
  <c r="X46"/>
  <c r="X45"/>
  <c r="X44"/>
  <c r="X40"/>
  <c r="X37"/>
  <c r="X36"/>
  <c r="X32"/>
  <c r="X28"/>
  <c r="X24"/>
  <c r="X21"/>
  <c r="X13"/>
  <c r="X34"/>
  <c r="X33"/>
  <c r="X30"/>
  <c r="X29"/>
  <c r="X26"/>
  <c r="X25"/>
  <c r="X20"/>
  <c r="X18"/>
  <c r="X17"/>
  <c r="X16"/>
  <c r="X58" i="34"/>
  <c r="X53"/>
  <c r="X52"/>
  <c r="X39"/>
  <c r="X47"/>
  <c r="X45"/>
  <c r="X44"/>
  <c r="X40"/>
  <c r="X59"/>
  <c r="X56"/>
  <c r="X55"/>
  <c r="X54"/>
  <c r="X51"/>
  <c r="X49"/>
  <c r="X48"/>
  <c r="X46"/>
  <c r="X43"/>
  <c r="X42"/>
  <c r="X36"/>
  <c r="X35"/>
  <c r="X31"/>
  <c r="X24"/>
  <c r="X18"/>
  <c r="X15"/>
  <c r="X34"/>
  <c r="X32"/>
  <c r="X30"/>
  <c r="X28"/>
  <c r="X26"/>
  <c r="X19"/>
  <c r="X33"/>
  <c r="X27"/>
  <c r="X23"/>
  <c r="X21"/>
  <c r="X16"/>
  <c r="X14"/>
  <c r="X12"/>
  <c r="V29"/>
  <c r="J29"/>
  <c r="R29"/>
  <c r="V13"/>
  <c r="J13"/>
  <c r="R13"/>
  <c r="T13"/>
  <c r="N29"/>
  <c r="N13"/>
  <c r="P29"/>
  <c r="P13"/>
  <c r="L29"/>
  <c r="L13"/>
  <c r="AA29"/>
  <c r="AA13"/>
  <c r="T29"/>
  <c r="X51" i="33"/>
  <c r="X38"/>
  <c r="X58"/>
  <c r="X41"/>
  <c r="X39"/>
  <c r="X37"/>
  <c r="X35"/>
  <c r="X31"/>
  <c r="X22"/>
  <c r="X14"/>
  <c r="X33"/>
  <c r="X29"/>
  <c r="X25"/>
  <c r="X19"/>
  <c r="X17"/>
  <c r="X57"/>
  <c r="X55"/>
  <c r="X54"/>
  <c r="X53"/>
  <c r="X50"/>
  <c r="X47"/>
  <c r="X45"/>
  <c r="X43"/>
  <c r="X42"/>
  <c r="X34"/>
  <c r="X30"/>
  <c r="X27"/>
  <c r="X23"/>
  <c r="X21"/>
  <c r="W69"/>
  <c r="R69" s="1"/>
  <c r="X18"/>
  <c r="P15"/>
  <c r="L15"/>
  <c r="J15"/>
  <c r="R15"/>
  <c r="AA15"/>
  <c r="V15"/>
  <c r="X15" s="1"/>
  <c r="X11"/>
  <c r="X63" i="32"/>
  <c r="X61"/>
  <c r="X65"/>
  <c r="X64"/>
  <c r="X62"/>
  <c r="X60"/>
  <c r="X35"/>
  <c r="X56"/>
  <c r="X36"/>
  <c r="X55"/>
  <c r="X51"/>
  <c r="X43"/>
  <c r="X41"/>
  <c r="X40"/>
  <c r="X57"/>
  <c r="X52"/>
  <c r="X48"/>
  <c r="X47"/>
  <c r="X45"/>
  <c r="X44"/>
  <c r="X39"/>
  <c r="X29"/>
  <c r="X33"/>
  <c r="X13"/>
  <c r="X12"/>
  <c r="X32"/>
  <c r="X28"/>
  <c r="X27"/>
  <c r="X25"/>
  <c r="X24"/>
  <c r="X20"/>
  <c r="X19"/>
  <c r="X17"/>
  <c r="X16"/>
  <c r="X15"/>
  <c r="X21" i="31"/>
  <c r="X42"/>
  <c r="X35"/>
  <c r="X26"/>
  <c r="X25"/>
  <c r="X50"/>
  <c r="X46"/>
  <c r="X45"/>
  <c r="X41"/>
  <c r="X38"/>
  <c r="X33"/>
  <c r="X19"/>
  <c r="X17"/>
  <c r="X51"/>
  <c r="X49"/>
  <c r="X47"/>
  <c r="X43"/>
  <c r="X39"/>
  <c r="X37"/>
  <c r="X34"/>
  <c r="X31"/>
  <c r="X30"/>
  <c r="X29"/>
  <c r="X27"/>
  <c r="X23"/>
  <c r="X22"/>
  <c r="X18"/>
  <c r="X11"/>
  <c r="AA35" i="30"/>
  <c r="R35"/>
  <c r="X39"/>
  <c r="X38"/>
  <c r="X35"/>
  <c r="V35"/>
  <c r="P35"/>
  <c r="N35"/>
  <c r="X19"/>
  <c r="X14"/>
  <c r="X29"/>
  <c r="V22"/>
  <c r="X21"/>
  <c r="X17"/>
  <c r="X15"/>
  <c r="X13"/>
  <c r="X33"/>
  <c r="X31"/>
  <c r="T27"/>
  <c r="P27"/>
  <c r="V27"/>
  <c r="X26"/>
  <c r="X25"/>
  <c r="X23"/>
  <c r="L22"/>
  <c r="R22"/>
  <c r="N22"/>
  <c r="X22"/>
  <c r="P22"/>
  <c r="J22"/>
  <c r="X18"/>
  <c r="X11"/>
  <c r="L30"/>
  <c r="N30"/>
  <c r="V30"/>
  <c r="P30"/>
  <c r="R30"/>
  <c r="AA30"/>
  <c r="J30"/>
  <c r="L27"/>
  <c r="J27"/>
  <c r="R27"/>
  <c r="L35"/>
  <c r="J35"/>
  <c r="L38"/>
  <c r="N38"/>
  <c r="V38"/>
  <c r="P38"/>
  <c r="R38"/>
  <c r="AA38"/>
  <c r="J38"/>
  <c r="T30"/>
  <c r="X47" i="29"/>
  <c r="X46"/>
  <c r="X41"/>
  <c r="V39"/>
  <c r="N39"/>
  <c r="X38"/>
  <c r="X45"/>
  <c r="X43"/>
  <c r="X42"/>
  <c r="X37"/>
  <c r="X21"/>
  <c r="AA19"/>
  <c r="X14"/>
  <c r="X26"/>
  <c r="X22"/>
  <c r="R19"/>
  <c r="X18"/>
  <c r="X34"/>
  <c r="X31"/>
  <c r="X30"/>
  <c r="X25"/>
  <c r="X23"/>
  <c r="X15"/>
  <c r="X13"/>
  <c r="X11"/>
  <c r="L27"/>
  <c r="J27"/>
  <c r="T19"/>
  <c r="X19" s="1"/>
  <c r="L19"/>
  <c r="J19"/>
  <c r="L39"/>
  <c r="J39"/>
  <c r="R39"/>
  <c r="P27"/>
  <c r="P19"/>
  <c r="N27"/>
  <c r="N19"/>
  <c r="V27"/>
  <c r="X27" s="1"/>
  <c r="R27"/>
  <c r="T39"/>
  <c r="X39" s="1"/>
  <c r="X60" i="28"/>
  <c r="X59"/>
  <c r="R51"/>
  <c r="N51"/>
  <c r="P51"/>
  <c r="X49"/>
  <c r="AA43"/>
  <c r="X58"/>
  <c r="X47"/>
  <c r="V43"/>
  <c r="X43" s="1"/>
  <c r="N43"/>
  <c r="X42"/>
  <c r="X41"/>
  <c r="X39"/>
  <c r="X37"/>
  <c r="R35"/>
  <c r="X57"/>
  <c r="X55"/>
  <c r="L54"/>
  <c r="N54"/>
  <c r="R54"/>
  <c r="V54"/>
  <c r="P54"/>
  <c r="AA54"/>
  <c r="J54"/>
  <c r="X54"/>
  <c r="L51"/>
  <c r="J51"/>
  <c r="X51"/>
  <c r="L46"/>
  <c r="N46"/>
  <c r="V46"/>
  <c r="X46" s="1"/>
  <c r="P46"/>
  <c r="R46"/>
  <c r="AA46"/>
  <c r="J46"/>
  <c r="X45"/>
  <c r="L43"/>
  <c r="J43"/>
  <c r="P43"/>
  <c r="R43"/>
  <c r="L38"/>
  <c r="N38"/>
  <c r="J38"/>
  <c r="V38"/>
  <c r="P38"/>
  <c r="R38"/>
  <c r="AA38"/>
  <c r="X38"/>
  <c r="L35"/>
  <c r="J35"/>
  <c r="V35"/>
  <c r="X35" s="1"/>
  <c r="N35"/>
  <c r="P35"/>
  <c r="AA35"/>
  <c r="X18"/>
  <c r="X17"/>
  <c r="X33"/>
  <c r="AA27"/>
  <c r="N19"/>
  <c r="X34"/>
  <c r="V27"/>
  <c r="X27" s="1"/>
  <c r="R27"/>
  <c r="P27"/>
  <c r="AA19"/>
  <c r="X13"/>
  <c r="X31"/>
  <c r="L30"/>
  <c r="N30"/>
  <c r="V30"/>
  <c r="X30" s="1"/>
  <c r="P30"/>
  <c r="R30"/>
  <c r="AA30"/>
  <c r="J30"/>
  <c r="X29"/>
  <c r="L27"/>
  <c r="J27"/>
  <c r="N27"/>
  <c r="X26"/>
  <c r="X25"/>
  <c r="X23"/>
  <c r="L22"/>
  <c r="N22"/>
  <c r="AA22"/>
  <c r="V22"/>
  <c r="P22"/>
  <c r="R22"/>
  <c r="J22"/>
  <c r="X22"/>
  <c r="X21"/>
  <c r="L19"/>
  <c r="J19"/>
  <c r="P19"/>
  <c r="R19"/>
  <c r="V19"/>
  <c r="X19" s="1"/>
  <c r="X15"/>
  <c r="L14"/>
  <c r="N14"/>
  <c r="R14"/>
  <c r="J14"/>
  <c r="V14"/>
  <c r="X14" s="1"/>
  <c r="P14"/>
  <c r="AA14"/>
  <c r="X11"/>
  <c r="X55" i="27"/>
  <c r="X50"/>
  <c r="X49"/>
  <c r="X46"/>
  <c r="X45"/>
  <c r="X42"/>
  <c r="X41"/>
  <c r="X56"/>
  <c r="X54"/>
  <c r="X53"/>
  <c r="X51"/>
  <c r="X47"/>
  <c r="X43"/>
  <c r="X26"/>
  <c r="X15"/>
  <c r="X34"/>
  <c r="X21"/>
  <c r="N27"/>
  <c r="X13"/>
  <c r="X31"/>
  <c r="X29"/>
  <c r="X25"/>
  <c r="X23"/>
  <c r="N19"/>
  <c r="X18"/>
  <c r="L27"/>
  <c r="J27"/>
  <c r="L11"/>
  <c r="J11"/>
  <c r="L14"/>
  <c r="N14"/>
  <c r="V14"/>
  <c r="P14"/>
  <c r="R14"/>
  <c r="AA14"/>
  <c r="J14"/>
  <c r="L22"/>
  <c r="N22"/>
  <c r="V22"/>
  <c r="X22" s="1"/>
  <c r="P22"/>
  <c r="R22"/>
  <c r="AA22"/>
  <c r="J22"/>
  <c r="T11"/>
  <c r="T14"/>
  <c r="P27"/>
  <c r="P19"/>
  <c r="V27"/>
  <c r="X27" s="1"/>
  <c r="V11"/>
  <c r="R19"/>
  <c r="L35"/>
  <c r="J35"/>
  <c r="L19"/>
  <c r="J19"/>
  <c r="L30"/>
  <c r="N30"/>
  <c r="V30"/>
  <c r="P30"/>
  <c r="R30"/>
  <c r="AA30"/>
  <c r="J30"/>
  <c r="L38"/>
  <c r="N38"/>
  <c r="V38"/>
  <c r="X38" s="1"/>
  <c r="P38"/>
  <c r="R38"/>
  <c r="AA38"/>
  <c r="J38"/>
  <c r="AA60"/>
  <c r="T30"/>
  <c r="V35"/>
  <c r="R27"/>
  <c r="AA35"/>
  <c r="AA27"/>
  <c r="AA19"/>
  <c r="AA11"/>
  <c r="V19"/>
  <c r="X19" s="1"/>
  <c r="R11"/>
  <c r="T35"/>
  <c r="X35" s="1"/>
  <c r="X54" i="26"/>
  <c r="P49"/>
  <c r="X18"/>
  <c r="X23"/>
  <c r="AA52" i="40"/>
  <c r="N52"/>
  <c r="V52"/>
  <c r="P52"/>
  <c r="R52"/>
  <c r="J52"/>
  <c r="L52"/>
  <c r="AA36"/>
  <c r="N36"/>
  <c r="L36"/>
  <c r="V36"/>
  <c r="P36"/>
  <c r="R36"/>
  <c r="J36"/>
  <c r="AA48"/>
  <c r="N48"/>
  <c r="L48"/>
  <c r="V48"/>
  <c r="P48"/>
  <c r="R48"/>
  <c r="J48"/>
  <c r="AA16"/>
  <c r="N16"/>
  <c r="V16"/>
  <c r="X16" s="1"/>
  <c r="P16"/>
  <c r="R16"/>
  <c r="J16"/>
  <c r="L16"/>
  <c r="AA58"/>
  <c r="N58"/>
  <c r="V58"/>
  <c r="X58" s="1"/>
  <c r="P58"/>
  <c r="R58"/>
  <c r="J58"/>
  <c r="L58"/>
  <c r="AA44"/>
  <c r="N44"/>
  <c r="V44"/>
  <c r="X44" s="1"/>
  <c r="P44"/>
  <c r="R44"/>
  <c r="J44"/>
  <c r="L44"/>
  <c r="AA28"/>
  <c r="N28"/>
  <c r="V28"/>
  <c r="X28" s="1"/>
  <c r="P28"/>
  <c r="R28"/>
  <c r="J28"/>
  <c r="L28"/>
  <c r="AA12"/>
  <c r="T52"/>
  <c r="T48"/>
  <c r="X48" s="1"/>
  <c r="W61"/>
  <c r="T61" s="1"/>
  <c r="T36"/>
  <c r="AA32"/>
  <c r="N32"/>
  <c r="L32"/>
  <c r="V32"/>
  <c r="P32"/>
  <c r="R32"/>
  <c r="J32"/>
  <c r="AA56"/>
  <c r="N56"/>
  <c r="V56"/>
  <c r="X56" s="1"/>
  <c r="P56"/>
  <c r="R56"/>
  <c r="J56"/>
  <c r="L56"/>
  <c r="AA40"/>
  <c r="N40"/>
  <c r="V40"/>
  <c r="X40" s="1"/>
  <c r="P40"/>
  <c r="R40"/>
  <c r="J40"/>
  <c r="L40"/>
  <c r="AA24"/>
  <c r="N24"/>
  <c r="V24"/>
  <c r="X24" s="1"/>
  <c r="P24"/>
  <c r="R24"/>
  <c r="J24"/>
  <c r="L24"/>
  <c r="AA20"/>
  <c r="T32"/>
  <c r="X32" s="1"/>
  <c r="AA33" i="39"/>
  <c r="N33"/>
  <c r="L33"/>
  <c r="V33"/>
  <c r="P33"/>
  <c r="R33"/>
  <c r="J33"/>
  <c r="AA45"/>
  <c r="N45"/>
  <c r="J45"/>
  <c r="L45"/>
  <c r="V45"/>
  <c r="X45" s="1"/>
  <c r="P45"/>
  <c r="R45"/>
  <c r="AA25"/>
  <c r="N25"/>
  <c r="R25"/>
  <c r="V25"/>
  <c r="P25"/>
  <c r="J25"/>
  <c r="L25"/>
  <c r="AA57"/>
  <c r="N57"/>
  <c r="V57"/>
  <c r="P57"/>
  <c r="R57"/>
  <c r="J57"/>
  <c r="L57"/>
  <c r="AA37"/>
  <c r="N37"/>
  <c r="J37"/>
  <c r="L37"/>
  <c r="V37"/>
  <c r="P37"/>
  <c r="R37"/>
  <c r="AA29"/>
  <c r="N29"/>
  <c r="J29"/>
  <c r="L29"/>
  <c r="V29"/>
  <c r="X29" s="1"/>
  <c r="P29"/>
  <c r="R29"/>
  <c r="AA12"/>
  <c r="N12"/>
  <c r="V12"/>
  <c r="P12"/>
  <c r="R12"/>
  <c r="J12"/>
  <c r="L12"/>
  <c r="AA53"/>
  <c r="N53"/>
  <c r="R53"/>
  <c r="V53"/>
  <c r="X53" s="1"/>
  <c r="P53"/>
  <c r="J53"/>
  <c r="L53"/>
  <c r="AA41"/>
  <c r="N41"/>
  <c r="R41"/>
  <c r="J41"/>
  <c r="V41"/>
  <c r="X41" s="1"/>
  <c r="P41"/>
  <c r="L41"/>
  <c r="T37"/>
  <c r="T12"/>
  <c r="X12" s="1"/>
  <c r="T57"/>
  <c r="AA61"/>
  <c r="N61"/>
  <c r="R61"/>
  <c r="J61"/>
  <c r="L61"/>
  <c r="V61"/>
  <c r="X61" s="1"/>
  <c r="P61"/>
  <c r="AA49"/>
  <c r="N49"/>
  <c r="J49"/>
  <c r="V49"/>
  <c r="X49" s="1"/>
  <c r="P49"/>
  <c r="R49"/>
  <c r="L49"/>
  <c r="AA65"/>
  <c r="N65"/>
  <c r="R65"/>
  <c r="J65"/>
  <c r="V65"/>
  <c r="P65"/>
  <c r="L65"/>
  <c r="AA21"/>
  <c r="N21"/>
  <c r="R21"/>
  <c r="V21"/>
  <c r="X21" s="1"/>
  <c r="P21"/>
  <c r="J21"/>
  <c r="L21"/>
  <c r="T68"/>
  <c r="T33"/>
  <c r="X33" s="1"/>
  <c r="T25"/>
  <c r="T65"/>
  <c r="AA61" i="38"/>
  <c r="N61"/>
  <c r="L61"/>
  <c r="V61"/>
  <c r="P61"/>
  <c r="R61"/>
  <c r="J61"/>
  <c r="AA29"/>
  <c r="N29"/>
  <c r="V29"/>
  <c r="P29"/>
  <c r="R29"/>
  <c r="J29"/>
  <c r="L29"/>
  <c r="AA57"/>
  <c r="N57"/>
  <c r="V57"/>
  <c r="P57"/>
  <c r="R57"/>
  <c r="J57"/>
  <c r="L57"/>
  <c r="AA41"/>
  <c r="N41"/>
  <c r="L41"/>
  <c r="V41"/>
  <c r="P41"/>
  <c r="R41"/>
  <c r="J41"/>
  <c r="AA25"/>
  <c r="N25"/>
  <c r="V25"/>
  <c r="P25"/>
  <c r="R25"/>
  <c r="J25"/>
  <c r="L25"/>
  <c r="AA53"/>
  <c r="N53"/>
  <c r="V53"/>
  <c r="X53" s="1"/>
  <c r="P53"/>
  <c r="R53"/>
  <c r="J53"/>
  <c r="L53"/>
  <c r="AA37"/>
  <c r="N37"/>
  <c r="L37"/>
  <c r="V37"/>
  <c r="X37" s="1"/>
  <c r="P37"/>
  <c r="R37"/>
  <c r="J37"/>
  <c r="AA21"/>
  <c r="N21"/>
  <c r="L21"/>
  <c r="V21"/>
  <c r="P21"/>
  <c r="R21"/>
  <c r="J21"/>
  <c r="T41"/>
  <c r="X41" s="1"/>
  <c r="T61"/>
  <c r="W68"/>
  <c r="T68" s="1"/>
  <c r="T21"/>
  <c r="T25"/>
  <c r="AA45"/>
  <c r="N45"/>
  <c r="L45"/>
  <c r="V45"/>
  <c r="X45" s="1"/>
  <c r="P45"/>
  <c r="R45"/>
  <c r="J45"/>
  <c r="AA65"/>
  <c r="N65"/>
  <c r="L65"/>
  <c r="V65"/>
  <c r="X65" s="1"/>
  <c r="P65"/>
  <c r="R65"/>
  <c r="J65"/>
  <c r="AA49"/>
  <c r="N49"/>
  <c r="L49"/>
  <c r="V49"/>
  <c r="X49" s="1"/>
  <c r="P49"/>
  <c r="R49"/>
  <c r="J49"/>
  <c r="AA33"/>
  <c r="N33"/>
  <c r="L33"/>
  <c r="V33"/>
  <c r="P33"/>
  <c r="R33"/>
  <c r="J33"/>
  <c r="AA17"/>
  <c r="N17"/>
  <c r="V17"/>
  <c r="X17" s="1"/>
  <c r="P17"/>
  <c r="R17"/>
  <c r="J17"/>
  <c r="L17"/>
  <c r="T57"/>
  <c r="X57" s="1"/>
  <c r="T29"/>
  <c r="X29" s="1"/>
  <c r="T33"/>
  <c r="L59" i="37"/>
  <c r="L55"/>
  <c r="AA55"/>
  <c r="N55"/>
  <c r="P55"/>
  <c r="R55"/>
  <c r="J55"/>
  <c r="V55"/>
  <c r="L39"/>
  <c r="V39"/>
  <c r="X39" s="1"/>
  <c r="AA39"/>
  <c r="N39"/>
  <c r="P39"/>
  <c r="R39"/>
  <c r="J39"/>
  <c r="T55"/>
  <c r="X55" s="1"/>
  <c r="L51"/>
  <c r="AA51"/>
  <c r="N51"/>
  <c r="P51"/>
  <c r="R51"/>
  <c r="J51"/>
  <c r="V51"/>
  <c r="L35"/>
  <c r="AA35"/>
  <c r="N35"/>
  <c r="V35"/>
  <c r="R35"/>
  <c r="J35"/>
  <c r="P35"/>
  <c r="L43"/>
  <c r="P43"/>
  <c r="AA43"/>
  <c r="N43"/>
  <c r="R43"/>
  <c r="J43"/>
  <c r="V43"/>
  <c r="X43" s="1"/>
  <c r="T51"/>
  <c r="T35"/>
  <c r="X35" s="1"/>
  <c r="L47"/>
  <c r="AA47"/>
  <c r="N47"/>
  <c r="P47"/>
  <c r="R47"/>
  <c r="J47"/>
  <c r="V47"/>
  <c r="T47"/>
  <c r="AA48" i="36"/>
  <c r="N48"/>
  <c r="V48"/>
  <c r="P48"/>
  <c r="R48"/>
  <c r="J48"/>
  <c r="L48"/>
  <c r="AA32"/>
  <c r="N32"/>
  <c r="V32"/>
  <c r="P32"/>
  <c r="R32"/>
  <c r="J32"/>
  <c r="L32"/>
  <c r="AA16"/>
  <c r="N16"/>
  <c r="V16"/>
  <c r="X16" s="1"/>
  <c r="P16"/>
  <c r="R16"/>
  <c r="J16"/>
  <c r="L16"/>
  <c r="AA52"/>
  <c r="N52"/>
  <c r="V52"/>
  <c r="P52"/>
  <c r="R52"/>
  <c r="J52"/>
  <c r="L52"/>
  <c r="AA36"/>
  <c r="N36"/>
  <c r="V36"/>
  <c r="X36" s="1"/>
  <c r="P36"/>
  <c r="R36"/>
  <c r="J36"/>
  <c r="L36"/>
  <c r="AA20"/>
  <c r="N20"/>
  <c r="V20"/>
  <c r="X20" s="1"/>
  <c r="P20"/>
  <c r="R20"/>
  <c r="J20"/>
  <c r="L20"/>
  <c r="T64"/>
  <c r="T48"/>
  <c r="T52"/>
  <c r="AA56"/>
  <c r="N56"/>
  <c r="V56"/>
  <c r="P56"/>
  <c r="R56"/>
  <c r="J56"/>
  <c r="L56"/>
  <c r="AA40"/>
  <c r="N40"/>
  <c r="V40"/>
  <c r="X40" s="1"/>
  <c r="P40"/>
  <c r="R40"/>
  <c r="J40"/>
  <c r="L40"/>
  <c r="AA24"/>
  <c r="N24"/>
  <c r="V24"/>
  <c r="X24" s="1"/>
  <c r="P24"/>
  <c r="R24"/>
  <c r="J24"/>
  <c r="L24"/>
  <c r="AA61"/>
  <c r="N61"/>
  <c r="V61"/>
  <c r="P61"/>
  <c r="R61"/>
  <c r="J61"/>
  <c r="L61"/>
  <c r="AA44"/>
  <c r="N44"/>
  <c r="V44"/>
  <c r="X44" s="1"/>
  <c r="P44"/>
  <c r="R44"/>
  <c r="J44"/>
  <c r="L44"/>
  <c r="AA28"/>
  <c r="N28"/>
  <c r="V28"/>
  <c r="X28" s="1"/>
  <c r="P28"/>
  <c r="R28"/>
  <c r="J28"/>
  <c r="L28"/>
  <c r="AA12"/>
  <c r="N12"/>
  <c r="V12"/>
  <c r="P12"/>
  <c r="R12"/>
  <c r="J12"/>
  <c r="L12"/>
  <c r="T56"/>
  <c r="T32"/>
  <c r="T12"/>
  <c r="AA19" i="35"/>
  <c r="N19"/>
  <c r="L19"/>
  <c r="V19"/>
  <c r="P19"/>
  <c r="R19"/>
  <c r="J19"/>
  <c r="AA47"/>
  <c r="N47"/>
  <c r="V47"/>
  <c r="P47"/>
  <c r="R47"/>
  <c r="J47"/>
  <c r="L47"/>
  <c r="AA39"/>
  <c r="N39"/>
  <c r="L39"/>
  <c r="V39"/>
  <c r="X39" s="1"/>
  <c r="P39"/>
  <c r="R39"/>
  <c r="J39"/>
  <c r="AA55"/>
  <c r="N55"/>
  <c r="R55"/>
  <c r="L55"/>
  <c r="V55"/>
  <c r="P55"/>
  <c r="J55"/>
  <c r="AA15"/>
  <c r="N15"/>
  <c r="R15"/>
  <c r="J15"/>
  <c r="L15"/>
  <c r="V15"/>
  <c r="P15"/>
  <c r="AA64"/>
  <c r="N64"/>
  <c r="L64"/>
  <c r="V64"/>
  <c r="X64" s="1"/>
  <c r="P64"/>
  <c r="R64"/>
  <c r="J64"/>
  <c r="AA31"/>
  <c r="N31"/>
  <c r="L31"/>
  <c r="V31"/>
  <c r="P31"/>
  <c r="R31"/>
  <c r="J31"/>
  <c r="AA23"/>
  <c r="N23"/>
  <c r="L23"/>
  <c r="V23"/>
  <c r="X23" s="1"/>
  <c r="P23"/>
  <c r="R23"/>
  <c r="J23"/>
  <c r="AA11"/>
  <c r="N11"/>
  <c r="V11"/>
  <c r="X11" s="1"/>
  <c r="P11"/>
  <c r="W68"/>
  <c r="R11"/>
  <c r="J11"/>
  <c r="L11"/>
  <c r="T47"/>
  <c r="T19"/>
  <c r="T15"/>
  <c r="T31"/>
  <c r="AA27"/>
  <c r="N27"/>
  <c r="L27"/>
  <c r="V27"/>
  <c r="P27"/>
  <c r="R27"/>
  <c r="J27"/>
  <c r="AA51"/>
  <c r="N51"/>
  <c r="V51"/>
  <c r="X51" s="1"/>
  <c r="P51"/>
  <c r="R51"/>
  <c r="J51"/>
  <c r="L51"/>
  <c r="AA43"/>
  <c r="N43"/>
  <c r="L43"/>
  <c r="V43"/>
  <c r="P43"/>
  <c r="R43"/>
  <c r="J43"/>
  <c r="AA35"/>
  <c r="N35"/>
  <c r="R35"/>
  <c r="L35"/>
  <c r="V35"/>
  <c r="X35" s="1"/>
  <c r="P35"/>
  <c r="J35"/>
  <c r="T55"/>
  <c r="T43"/>
  <c r="X43" s="1"/>
  <c r="T27"/>
  <c r="L11" i="34"/>
  <c r="AA11"/>
  <c r="T11"/>
  <c r="N11"/>
  <c r="V11"/>
  <c r="P11"/>
  <c r="R11"/>
  <c r="J11"/>
  <c r="AA52" i="33"/>
  <c r="N52"/>
  <c r="J52"/>
  <c r="L52"/>
  <c r="V52"/>
  <c r="P52"/>
  <c r="R52"/>
  <c r="AA36"/>
  <c r="N36"/>
  <c r="J36"/>
  <c r="V36"/>
  <c r="P36"/>
  <c r="R36"/>
  <c r="L36"/>
  <c r="AA20"/>
  <c r="N20"/>
  <c r="V20"/>
  <c r="P20"/>
  <c r="R20"/>
  <c r="J20"/>
  <c r="L20"/>
  <c r="AA12"/>
  <c r="N12"/>
  <c r="R12"/>
  <c r="J12"/>
  <c r="V12"/>
  <c r="X12" s="1"/>
  <c r="P12"/>
  <c r="L12"/>
  <c r="T52"/>
  <c r="AA44"/>
  <c r="N44"/>
  <c r="J44"/>
  <c r="L44"/>
  <c r="V44"/>
  <c r="X44" s="1"/>
  <c r="P44"/>
  <c r="R44"/>
  <c r="AA28"/>
  <c r="N28"/>
  <c r="L28"/>
  <c r="V28"/>
  <c r="X28" s="1"/>
  <c r="P28"/>
  <c r="R28"/>
  <c r="J28"/>
  <c r="AA56"/>
  <c r="N56"/>
  <c r="V56"/>
  <c r="X56" s="1"/>
  <c r="P56"/>
  <c r="R56"/>
  <c r="J56"/>
  <c r="L56"/>
  <c r="AA48"/>
  <c r="N48"/>
  <c r="J48"/>
  <c r="V48"/>
  <c r="X48" s="1"/>
  <c r="P48"/>
  <c r="R48"/>
  <c r="L48"/>
  <c r="AA40"/>
  <c r="N40"/>
  <c r="V40"/>
  <c r="X40" s="1"/>
  <c r="P40"/>
  <c r="R40"/>
  <c r="J40"/>
  <c r="L40"/>
  <c r="AA32"/>
  <c r="N32"/>
  <c r="V32"/>
  <c r="X32" s="1"/>
  <c r="P32"/>
  <c r="R32"/>
  <c r="J32"/>
  <c r="L32"/>
  <c r="AA24"/>
  <c r="N24"/>
  <c r="L24"/>
  <c r="V24"/>
  <c r="P24"/>
  <c r="R24"/>
  <c r="J24"/>
  <c r="AA16"/>
  <c r="N16"/>
  <c r="J16"/>
  <c r="L16"/>
  <c r="V16"/>
  <c r="X16" s="1"/>
  <c r="P16"/>
  <c r="R16"/>
  <c r="AA66"/>
  <c r="N66"/>
  <c r="J66"/>
  <c r="L66"/>
  <c r="V66"/>
  <c r="X66" s="1"/>
  <c r="P66"/>
  <c r="R66"/>
  <c r="T36"/>
  <c r="T20"/>
  <c r="T24"/>
  <c r="AA54" i="32"/>
  <c r="N54"/>
  <c r="V54"/>
  <c r="X54" s="1"/>
  <c r="P54"/>
  <c r="R54"/>
  <c r="J54"/>
  <c r="L54"/>
  <c r="AA18"/>
  <c r="N18"/>
  <c r="L18"/>
  <c r="V18"/>
  <c r="X18" s="1"/>
  <c r="P18"/>
  <c r="R18"/>
  <c r="J18"/>
  <c r="AA34"/>
  <c r="N34"/>
  <c r="R34"/>
  <c r="J34"/>
  <c r="L34"/>
  <c r="V34"/>
  <c r="X34" s="1"/>
  <c r="P34"/>
  <c r="AA26"/>
  <c r="N26"/>
  <c r="R26"/>
  <c r="J26"/>
  <c r="L26"/>
  <c r="V26"/>
  <c r="X26" s="1"/>
  <c r="P26"/>
  <c r="AA58"/>
  <c r="N58"/>
  <c r="V58"/>
  <c r="X58" s="1"/>
  <c r="P58"/>
  <c r="R58"/>
  <c r="J58"/>
  <c r="L58"/>
  <c r="AA50"/>
  <c r="N50"/>
  <c r="V50"/>
  <c r="X50" s="1"/>
  <c r="P50"/>
  <c r="R50"/>
  <c r="J50"/>
  <c r="L50"/>
  <c r="AA14"/>
  <c r="N14"/>
  <c r="L14"/>
  <c r="V14"/>
  <c r="P14"/>
  <c r="R14"/>
  <c r="J14"/>
  <c r="V11"/>
  <c r="P11"/>
  <c r="AA11"/>
  <c r="N11"/>
  <c r="R11"/>
  <c r="J11"/>
  <c r="L11"/>
  <c r="T11"/>
  <c r="X11" s="1"/>
  <c r="AA46"/>
  <c r="N46"/>
  <c r="R46"/>
  <c r="V46"/>
  <c r="X46" s="1"/>
  <c r="P46"/>
  <c r="J46"/>
  <c r="L46"/>
  <c r="AA42"/>
  <c r="N42"/>
  <c r="J42"/>
  <c r="V42"/>
  <c r="X42" s="1"/>
  <c r="P42"/>
  <c r="R42"/>
  <c r="L42"/>
  <c r="AA38"/>
  <c r="N38"/>
  <c r="R38"/>
  <c r="J38"/>
  <c r="L38"/>
  <c r="V38"/>
  <c r="P38"/>
  <c r="AA30"/>
  <c r="N30"/>
  <c r="R30"/>
  <c r="L30"/>
  <c r="V30"/>
  <c r="X30" s="1"/>
  <c r="P30"/>
  <c r="J30"/>
  <c r="AA22"/>
  <c r="N22"/>
  <c r="R22"/>
  <c r="J22"/>
  <c r="L22"/>
  <c r="V22"/>
  <c r="X22" s="1"/>
  <c r="P22"/>
  <c r="T14"/>
  <c r="X14" s="1"/>
  <c r="T38"/>
  <c r="AA48" i="31"/>
  <c r="N48"/>
  <c r="V48"/>
  <c r="P48"/>
  <c r="R48"/>
  <c r="J48"/>
  <c r="L48"/>
  <c r="AA28"/>
  <c r="N28"/>
  <c r="V28"/>
  <c r="P28"/>
  <c r="R28"/>
  <c r="J28"/>
  <c r="L28"/>
  <c r="AA52"/>
  <c r="N52"/>
  <c r="R52"/>
  <c r="J52"/>
  <c r="V52"/>
  <c r="P52"/>
  <c r="L52"/>
  <c r="AA16"/>
  <c r="N16"/>
  <c r="R16"/>
  <c r="J16"/>
  <c r="V16"/>
  <c r="P16"/>
  <c r="L16"/>
  <c r="AA40"/>
  <c r="N40"/>
  <c r="V40"/>
  <c r="P40"/>
  <c r="R40"/>
  <c r="J40"/>
  <c r="L40"/>
  <c r="AA20"/>
  <c r="N20"/>
  <c r="V20"/>
  <c r="P20"/>
  <c r="R20"/>
  <c r="J20"/>
  <c r="L20"/>
  <c r="AA32"/>
  <c r="N32"/>
  <c r="R32"/>
  <c r="J32"/>
  <c r="V32"/>
  <c r="P32"/>
  <c r="L32"/>
  <c r="AA53"/>
  <c r="N53"/>
  <c r="R53"/>
  <c r="V53"/>
  <c r="P53"/>
  <c r="J53"/>
  <c r="L53"/>
  <c r="AA24"/>
  <c r="N24"/>
  <c r="R24"/>
  <c r="J24"/>
  <c r="V24"/>
  <c r="X24" s="1"/>
  <c r="P24"/>
  <c r="L24"/>
  <c r="T52"/>
  <c r="T20"/>
  <c r="T48"/>
  <c r="T28"/>
  <c r="T32"/>
  <c r="AA44"/>
  <c r="N44"/>
  <c r="R44"/>
  <c r="V44"/>
  <c r="X44" s="1"/>
  <c r="P44"/>
  <c r="J44"/>
  <c r="L44"/>
  <c r="AA36"/>
  <c r="N36"/>
  <c r="J36"/>
  <c r="V36"/>
  <c r="P36"/>
  <c r="R36"/>
  <c r="L36"/>
  <c r="AA12"/>
  <c r="N12"/>
  <c r="R12"/>
  <c r="V12"/>
  <c r="X12" s="1"/>
  <c r="P12"/>
  <c r="J12"/>
  <c r="L12"/>
  <c r="T40"/>
  <c r="T36"/>
  <c r="X36" s="1"/>
  <c r="T53"/>
  <c r="T16"/>
  <c r="W56"/>
  <c r="T56" s="1"/>
  <c r="AA36" i="30"/>
  <c r="N36"/>
  <c r="L36"/>
  <c r="V36"/>
  <c r="P36"/>
  <c r="R36"/>
  <c r="J36"/>
  <c r="AA28"/>
  <c r="N28"/>
  <c r="J28"/>
  <c r="V28"/>
  <c r="P28"/>
  <c r="R28"/>
  <c r="L28"/>
  <c r="AA20"/>
  <c r="N20"/>
  <c r="L20"/>
  <c r="V20"/>
  <c r="P20"/>
  <c r="R20"/>
  <c r="J20"/>
  <c r="AA41"/>
  <c r="N41"/>
  <c r="V41"/>
  <c r="X41" s="1"/>
  <c r="P41"/>
  <c r="R41"/>
  <c r="J41"/>
  <c r="L41"/>
  <c r="AA24"/>
  <c r="N24"/>
  <c r="R24"/>
  <c r="J24"/>
  <c r="V24"/>
  <c r="P24"/>
  <c r="L24"/>
  <c r="AA40"/>
  <c r="N40"/>
  <c r="J40"/>
  <c r="V40"/>
  <c r="X40" s="1"/>
  <c r="P40"/>
  <c r="R40"/>
  <c r="L40"/>
  <c r="AA32"/>
  <c r="N32"/>
  <c r="V32"/>
  <c r="X32" s="1"/>
  <c r="P32"/>
  <c r="R32"/>
  <c r="J32"/>
  <c r="L32"/>
  <c r="AA12"/>
  <c r="N12"/>
  <c r="V12"/>
  <c r="P12"/>
  <c r="R12"/>
  <c r="J12"/>
  <c r="L12"/>
  <c r="AA16"/>
  <c r="N16"/>
  <c r="R16"/>
  <c r="J16"/>
  <c r="V16"/>
  <c r="X16" s="1"/>
  <c r="P16"/>
  <c r="L16"/>
  <c r="T28"/>
  <c r="T36"/>
  <c r="T24"/>
  <c r="T12"/>
  <c r="W44"/>
  <c r="T44" s="1"/>
  <c r="T20"/>
  <c r="AA12" i="29"/>
  <c r="N12"/>
  <c r="J12"/>
  <c r="V12"/>
  <c r="P12"/>
  <c r="R12"/>
  <c r="L12"/>
  <c r="AA28"/>
  <c r="N28"/>
  <c r="R28"/>
  <c r="J28"/>
  <c r="V28"/>
  <c r="P28"/>
  <c r="L28"/>
  <c r="AA44"/>
  <c r="N44"/>
  <c r="L44"/>
  <c r="V44"/>
  <c r="X44" s="1"/>
  <c r="P44"/>
  <c r="R44"/>
  <c r="J44"/>
  <c r="AA36"/>
  <c r="N36"/>
  <c r="L36"/>
  <c r="V36"/>
  <c r="X36" s="1"/>
  <c r="P36"/>
  <c r="R36"/>
  <c r="J36"/>
  <c r="AA24"/>
  <c r="N24"/>
  <c r="L24"/>
  <c r="V24"/>
  <c r="P24"/>
  <c r="R24"/>
  <c r="J24"/>
  <c r="AA16"/>
  <c r="N16"/>
  <c r="J16"/>
  <c r="L16"/>
  <c r="V16"/>
  <c r="X16" s="1"/>
  <c r="P16"/>
  <c r="R16"/>
  <c r="T28"/>
  <c r="T24"/>
  <c r="X24" s="1"/>
  <c r="AA48"/>
  <c r="N48"/>
  <c r="J48"/>
  <c r="V48"/>
  <c r="P48"/>
  <c r="R48"/>
  <c r="L48"/>
  <c r="AA40"/>
  <c r="N40"/>
  <c r="L40"/>
  <c r="V40"/>
  <c r="P40"/>
  <c r="R40"/>
  <c r="J40"/>
  <c r="AA20"/>
  <c r="N20"/>
  <c r="J20"/>
  <c r="L20"/>
  <c r="V20"/>
  <c r="P20"/>
  <c r="R20"/>
  <c r="AA32"/>
  <c r="N32"/>
  <c r="R32"/>
  <c r="J32"/>
  <c r="V32"/>
  <c r="P32"/>
  <c r="L32"/>
  <c r="T12"/>
  <c r="T20"/>
  <c r="T51"/>
  <c r="T40"/>
  <c r="T48"/>
  <c r="T32"/>
  <c r="X32" s="1"/>
  <c r="AA56" i="28"/>
  <c r="N56"/>
  <c r="L56"/>
  <c r="V56"/>
  <c r="P56"/>
  <c r="R56"/>
  <c r="J56"/>
  <c r="AA48"/>
  <c r="N48"/>
  <c r="J48"/>
  <c r="V48"/>
  <c r="P48"/>
  <c r="R48"/>
  <c r="L48"/>
  <c r="AA44"/>
  <c r="N44"/>
  <c r="R44"/>
  <c r="V44"/>
  <c r="P44"/>
  <c r="J44"/>
  <c r="L44"/>
  <c r="AA36"/>
  <c r="N36"/>
  <c r="R36"/>
  <c r="V36"/>
  <c r="P36"/>
  <c r="J36"/>
  <c r="L36"/>
  <c r="AA16"/>
  <c r="N16"/>
  <c r="R16"/>
  <c r="V16"/>
  <c r="P16"/>
  <c r="J16"/>
  <c r="L16"/>
  <c r="AA52"/>
  <c r="N52"/>
  <c r="J52"/>
  <c r="L52"/>
  <c r="V52"/>
  <c r="X52" s="1"/>
  <c r="P52"/>
  <c r="R52"/>
  <c r="AA28"/>
  <c r="N28"/>
  <c r="V28"/>
  <c r="X28" s="1"/>
  <c r="P28"/>
  <c r="R28"/>
  <c r="J28"/>
  <c r="L28"/>
  <c r="AA60"/>
  <c r="N60"/>
  <c r="V60"/>
  <c r="P60"/>
  <c r="R60"/>
  <c r="J60"/>
  <c r="L60"/>
  <c r="AA40"/>
  <c r="N40"/>
  <c r="R40"/>
  <c r="L40"/>
  <c r="V40"/>
  <c r="X40" s="1"/>
  <c r="P40"/>
  <c r="J40"/>
  <c r="AA32"/>
  <c r="N32"/>
  <c r="R32"/>
  <c r="L32"/>
  <c r="V32"/>
  <c r="X32" s="1"/>
  <c r="P32"/>
  <c r="J32"/>
  <c r="AA12"/>
  <c r="N12"/>
  <c r="R12"/>
  <c r="V12"/>
  <c r="P12"/>
  <c r="J12"/>
  <c r="L12"/>
  <c r="T48"/>
  <c r="T16"/>
  <c r="T36"/>
  <c r="T56"/>
  <c r="T44"/>
  <c r="X44" s="1"/>
  <c r="T12"/>
  <c r="AA20"/>
  <c r="N20"/>
  <c r="J20"/>
  <c r="L20"/>
  <c r="V20"/>
  <c r="P20"/>
  <c r="R20"/>
  <c r="AA24"/>
  <c r="N24"/>
  <c r="R24"/>
  <c r="L24"/>
  <c r="V24"/>
  <c r="X24" s="1"/>
  <c r="P24"/>
  <c r="J24"/>
  <c r="W63"/>
  <c r="T63" s="1"/>
  <c r="T20"/>
  <c r="AA32" i="27"/>
  <c r="N32"/>
  <c r="R32"/>
  <c r="V32"/>
  <c r="P32"/>
  <c r="J32"/>
  <c r="L32"/>
  <c r="AA44"/>
  <c r="N44"/>
  <c r="J44"/>
  <c r="L44"/>
  <c r="V44"/>
  <c r="P44"/>
  <c r="R44"/>
  <c r="AA36"/>
  <c r="N36"/>
  <c r="V36"/>
  <c r="P36"/>
  <c r="R36"/>
  <c r="J36"/>
  <c r="L36"/>
  <c r="AA24"/>
  <c r="N24"/>
  <c r="J24"/>
  <c r="L24"/>
  <c r="V24"/>
  <c r="P24"/>
  <c r="R24"/>
  <c r="AA16"/>
  <c r="N16"/>
  <c r="J16"/>
  <c r="L16"/>
  <c r="V16"/>
  <c r="P16"/>
  <c r="R16"/>
  <c r="AA57"/>
  <c r="N57"/>
  <c r="V57"/>
  <c r="X57" s="1"/>
  <c r="P57"/>
  <c r="R57"/>
  <c r="J57"/>
  <c r="L57"/>
  <c r="AA52"/>
  <c r="N52"/>
  <c r="R52"/>
  <c r="J52"/>
  <c r="V52"/>
  <c r="P52"/>
  <c r="L52"/>
  <c r="AA28"/>
  <c r="N28"/>
  <c r="R28"/>
  <c r="J28"/>
  <c r="V28"/>
  <c r="P28"/>
  <c r="L28"/>
  <c r="T44"/>
  <c r="T16"/>
  <c r="T52"/>
  <c r="T24"/>
  <c r="T28"/>
  <c r="AA48"/>
  <c r="N48"/>
  <c r="J48"/>
  <c r="V48"/>
  <c r="P48"/>
  <c r="R48"/>
  <c r="L48"/>
  <c r="AA40"/>
  <c r="N40"/>
  <c r="J40"/>
  <c r="V40"/>
  <c r="X40" s="1"/>
  <c r="P40"/>
  <c r="R40"/>
  <c r="L40"/>
  <c r="AA20"/>
  <c r="N20"/>
  <c r="J20"/>
  <c r="V20"/>
  <c r="X20" s="1"/>
  <c r="P20"/>
  <c r="R20"/>
  <c r="L20"/>
  <c r="AA12"/>
  <c r="N12"/>
  <c r="J12"/>
  <c r="L12"/>
  <c r="V12"/>
  <c r="X12" s="1"/>
  <c r="P12"/>
  <c r="R12"/>
  <c r="T32"/>
  <c r="T48"/>
  <c r="T36"/>
  <c r="X36" s="1"/>
  <c r="P17" i="26"/>
  <c r="X22"/>
  <c r="J17"/>
  <c r="P33"/>
  <c r="T33"/>
  <c r="L49"/>
  <c r="X42"/>
  <c r="L29"/>
  <c r="N33"/>
  <c r="P29"/>
  <c r="L33"/>
  <c r="V49"/>
  <c r="AA49"/>
  <c r="N49"/>
  <c r="R49"/>
  <c r="L17"/>
  <c r="X41"/>
  <c r="X25"/>
  <c r="V17"/>
  <c r="X17" s="1"/>
  <c r="AA17"/>
  <c r="N17"/>
  <c r="R17"/>
  <c r="V33"/>
  <c r="AA33"/>
  <c r="R33"/>
  <c r="X58"/>
  <c r="T49"/>
  <c r="V13"/>
  <c r="J13"/>
  <c r="AA13"/>
  <c r="R13"/>
  <c r="N13"/>
  <c r="T13"/>
  <c r="X59"/>
  <c r="X43"/>
  <c r="X27"/>
  <c r="X11"/>
  <c r="X30"/>
  <c r="V45"/>
  <c r="J45"/>
  <c r="N45"/>
  <c r="AA45"/>
  <c r="R45"/>
  <c r="V29"/>
  <c r="X29" s="1"/>
  <c r="J29"/>
  <c r="AA29"/>
  <c r="N29"/>
  <c r="R29"/>
  <c r="T45"/>
  <c r="P45"/>
  <c r="P13"/>
  <c r="X51"/>
  <c r="X35"/>
  <c r="X19"/>
  <c r="X38"/>
  <c r="AA60"/>
  <c r="N60"/>
  <c r="V60"/>
  <c r="P60"/>
  <c r="R60"/>
  <c r="J60"/>
  <c r="L60"/>
  <c r="AA44"/>
  <c r="N44"/>
  <c r="V44"/>
  <c r="P44"/>
  <c r="R44"/>
  <c r="J44"/>
  <c r="L44"/>
  <c r="AA52"/>
  <c r="N52"/>
  <c r="V52"/>
  <c r="P52"/>
  <c r="R52"/>
  <c r="J52"/>
  <c r="L52"/>
  <c r="AA36"/>
  <c r="N36"/>
  <c r="V36"/>
  <c r="X36" s="1"/>
  <c r="P36"/>
  <c r="R36"/>
  <c r="J36"/>
  <c r="L36"/>
  <c r="AA20"/>
  <c r="N20"/>
  <c r="V20"/>
  <c r="X20" s="1"/>
  <c r="P20"/>
  <c r="R20"/>
  <c r="J20"/>
  <c r="L20"/>
  <c r="X31"/>
  <c r="X26"/>
  <c r="T63"/>
  <c r="X46"/>
  <c r="T52"/>
  <c r="AA28"/>
  <c r="N28"/>
  <c r="V28"/>
  <c r="P28"/>
  <c r="R28"/>
  <c r="J28"/>
  <c r="L28"/>
  <c r="AA12"/>
  <c r="N12"/>
  <c r="V12"/>
  <c r="X12" s="1"/>
  <c r="P12"/>
  <c r="R12"/>
  <c r="J12"/>
  <c r="L12"/>
  <c r="AA48"/>
  <c r="N48"/>
  <c r="V48"/>
  <c r="X48" s="1"/>
  <c r="P48"/>
  <c r="R48"/>
  <c r="J48"/>
  <c r="L48"/>
  <c r="AA32"/>
  <c r="N32"/>
  <c r="V32"/>
  <c r="X32" s="1"/>
  <c r="P32"/>
  <c r="R32"/>
  <c r="J32"/>
  <c r="L32"/>
  <c r="AA16"/>
  <c r="N16"/>
  <c r="V16"/>
  <c r="X16" s="1"/>
  <c r="P16"/>
  <c r="R16"/>
  <c r="J16"/>
  <c r="L16"/>
  <c r="AA56"/>
  <c r="N56"/>
  <c r="V56"/>
  <c r="X56" s="1"/>
  <c r="P56"/>
  <c r="R56"/>
  <c r="J56"/>
  <c r="L56"/>
  <c r="AA40"/>
  <c r="N40"/>
  <c r="V40"/>
  <c r="X40" s="1"/>
  <c r="P40"/>
  <c r="R40"/>
  <c r="J40"/>
  <c r="L40"/>
  <c r="AA24"/>
  <c r="N24"/>
  <c r="V24"/>
  <c r="X24" s="1"/>
  <c r="P24"/>
  <c r="R24"/>
  <c r="J24"/>
  <c r="L24"/>
  <c r="X47"/>
  <c r="X15"/>
  <c r="T44"/>
  <c r="X55"/>
  <c r="X39"/>
  <c r="X50"/>
  <c r="X34"/>
  <c r="T60"/>
  <c r="T28"/>
  <c r="N65" i="25"/>
  <c r="X65"/>
  <c r="X63"/>
  <c r="P65"/>
  <c r="R65"/>
  <c r="L65"/>
  <c r="AA65"/>
  <c r="X64"/>
  <c r="X60"/>
  <c r="R42"/>
  <c r="X54"/>
  <c r="R50"/>
  <c r="X56"/>
  <c r="N50"/>
  <c r="V50"/>
  <c r="X49"/>
  <c r="X40"/>
  <c r="X57"/>
  <c r="X52"/>
  <c r="P50"/>
  <c r="X48"/>
  <c r="X41"/>
  <c r="X38"/>
  <c r="X36"/>
  <c r="P34"/>
  <c r="R34"/>
  <c r="AA34"/>
  <c r="R26"/>
  <c r="X20"/>
  <c r="R18"/>
  <c r="V18"/>
  <c r="X18" s="1"/>
  <c r="P18"/>
  <c r="AA18"/>
  <c r="X16"/>
  <c r="X34"/>
  <c r="X30"/>
  <c r="X28"/>
  <c r="X24"/>
  <c r="X22"/>
  <c r="X17"/>
  <c r="P26"/>
  <c r="N58"/>
  <c r="N42"/>
  <c r="N26"/>
  <c r="V42"/>
  <c r="T58"/>
  <c r="X58" s="1"/>
  <c r="P42"/>
  <c r="R58"/>
  <c r="AA58"/>
  <c r="AA26"/>
  <c r="P58"/>
  <c r="L50"/>
  <c r="J50"/>
  <c r="L34"/>
  <c r="J34"/>
  <c r="L18"/>
  <c r="J18"/>
  <c r="L21"/>
  <c r="N21"/>
  <c r="R21"/>
  <c r="AA21"/>
  <c r="V21"/>
  <c r="P21"/>
  <c r="J21"/>
  <c r="L61"/>
  <c r="N61"/>
  <c r="R61"/>
  <c r="AA61"/>
  <c r="J61"/>
  <c r="V61"/>
  <c r="P61"/>
  <c r="T50"/>
  <c r="T21"/>
  <c r="L45"/>
  <c r="N45"/>
  <c r="J45"/>
  <c r="V45"/>
  <c r="P45"/>
  <c r="R45"/>
  <c r="AA45"/>
  <c r="L29"/>
  <c r="N29"/>
  <c r="R29"/>
  <c r="V29"/>
  <c r="X29" s="1"/>
  <c r="P29"/>
  <c r="AA29"/>
  <c r="J29"/>
  <c r="L13"/>
  <c r="N13"/>
  <c r="AA13"/>
  <c r="J13"/>
  <c r="V13"/>
  <c r="X13" s="1"/>
  <c r="P13"/>
  <c r="R13"/>
  <c r="T45"/>
  <c r="T61"/>
  <c r="L58"/>
  <c r="J58"/>
  <c r="L42"/>
  <c r="J42"/>
  <c r="L26"/>
  <c r="J26"/>
  <c r="L53"/>
  <c r="N53"/>
  <c r="R53"/>
  <c r="AA53"/>
  <c r="V53"/>
  <c r="X53" s="1"/>
  <c r="P53"/>
  <c r="J53"/>
  <c r="L37"/>
  <c r="N37"/>
  <c r="AA37"/>
  <c r="V37"/>
  <c r="X37" s="1"/>
  <c r="P37"/>
  <c r="R37"/>
  <c r="J37"/>
  <c r="T42"/>
  <c r="X42" s="1"/>
  <c r="T26"/>
  <c r="X26" s="1"/>
  <c r="X59" i="24"/>
  <c r="X60"/>
  <c r="X46"/>
  <c r="X38"/>
  <c r="X52"/>
  <c r="X40"/>
  <c r="X51"/>
  <c r="X35"/>
  <c r="X56"/>
  <c r="X55"/>
  <c r="X50"/>
  <c r="X48"/>
  <c r="X44"/>
  <c r="X43"/>
  <c r="X42"/>
  <c r="X39"/>
  <c r="X36"/>
  <c r="X34"/>
  <c r="X31"/>
  <c r="X27"/>
  <c r="X22"/>
  <c r="X20"/>
  <c r="X15"/>
  <c r="X14"/>
  <c r="X12"/>
  <c r="X32"/>
  <c r="X28"/>
  <c r="X26"/>
  <c r="X24"/>
  <c r="X23"/>
  <c r="X19"/>
  <c r="X18"/>
  <c r="X17"/>
  <c r="X16"/>
  <c r="X51" i="23"/>
  <c r="X48"/>
  <c r="X43"/>
  <c r="X54"/>
  <c r="X50"/>
  <c r="X46"/>
  <c r="X42"/>
  <c r="X36"/>
  <c r="X58"/>
  <c r="X56"/>
  <c r="X55"/>
  <c r="X52"/>
  <c r="X47"/>
  <c r="X44"/>
  <c r="X40"/>
  <c r="X39"/>
  <c r="X38"/>
  <c r="X20"/>
  <c r="X30"/>
  <c r="X35"/>
  <c r="X31"/>
  <c r="X16"/>
  <c r="X32"/>
  <c r="X28"/>
  <c r="X15"/>
  <c r="X27"/>
  <c r="X26"/>
  <c r="X24"/>
  <c r="X22"/>
  <c r="X19"/>
  <c r="X18"/>
  <c r="X12"/>
  <c r="X37" i="22"/>
  <c r="X52"/>
  <c r="AA46"/>
  <c r="X50"/>
  <c r="X48"/>
  <c r="X45"/>
  <c r="X42"/>
  <c r="X38"/>
  <c r="X32"/>
  <c r="X24"/>
  <c r="X34"/>
  <c r="X30"/>
  <c r="X29"/>
  <c r="X28"/>
  <c r="X21"/>
  <c r="X20"/>
  <c r="X18"/>
  <c r="V14"/>
  <c r="X13"/>
  <c r="X26"/>
  <c r="X22"/>
  <c r="T14"/>
  <c r="AA14"/>
  <c r="R14"/>
  <c r="X12"/>
  <c r="L49"/>
  <c r="N49"/>
  <c r="V49"/>
  <c r="P49"/>
  <c r="R49"/>
  <c r="AA49"/>
  <c r="J49"/>
  <c r="L17"/>
  <c r="N17"/>
  <c r="V17"/>
  <c r="P17"/>
  <c r="R17"/>
  <c r="AA17"/>
  <c r="J17"/>
  <c r="T17"/>
  <c r="N46"/>
  <c r="N14"/>
  <c r="V46"/>
  <c r="T49"/>
  <c r="X49" s="1"/>
  <c r="L14"/>
  <c r="J14"/>
  <c r="R46"/>
  <c r="T46"/>
  <c r="X26" i="21"/>
  <c r="X27"/>
  <c r="X19"/>
  <c r="X14"/>
  <c r="AA23" i="25"/>
  <c r="N23"/>
  <c r="V23"/>
  <c r="P23"/>
  <c r="R23"/>
  <c r="J23"/>
  <c r="L23"/>
  <c r="AA55"/>
  <c r="N55"/>
  <c r="V55"/>
  <c r="P55"/>
  <c r="R55"/>
  <c r="J55"/>
  <c r="L55"/>
  <c r="AA19"/>
  <c r="N19"/>
  <c r="J19"/>
  <c r="L19"/>
  <c r="V19"/>
  <c r="X19" s="1"/>
  <c r="P19"/>
  <c r="R19"/>
  <c r="AA27"/>
  <c r="N27"/>
  <c r="R27"/>
  <c r="J27"/>
  <c r="V27"/>
  <c r="P27"/>
  <c r="L27"/>
  <c r="AA15"/>
  <c r="N15"/>
  <c r="R15"/>
  <c r="J15"/>
  <c r="V15"/>
  <c r="P15"/>
  <c r="L15"/>
  <c r="AA31"/>
  <c r="N31"/>
  <c r="J31"/>
  <c r="L31"/>
  <c r="V31"/>
  <c r="X31" s="1"/>
  <c r="P31"/>
  <c r="R31"/>
  <c r="AA11"/>
  <c r="N11"/>
  <c r="J11"/>
  <c r="W68"/>
  <c r="L11"/>
  <c r="V11"/>
  <c r="P11"/>
  <c r="R11"/>
  <c r="AA59"/>
  <c r="N59"/>
  <c r="V59"/>
  <c r="X59" s="1"/>
  <c r="P59"/>
  <c r="R59"/>
  <c r="J59"/>
  <c r="L59"/>
  <c r="AA39"/>
  <c r="N39"/>
  <c r="R39"/>
  <c r="V39"/>
  <c r="X39" s="1"/>
  <c r="P39"/>
  <c r="J39"/>
  <c r="L39"/>
  <c r="T55"/>
  <c r="T23"/>
  <c r="X23" s="1"/>
  <c r="T15"/>
  <c r="T11"/>
  <c r="X11" s="1"/>
  <c r="AA47"/>
  <c r="N47"/>
  <c r="J47"/>
  <c r="V47"/>
  <c r="X47" s="1"/>
  <c r="P47"/>
  <c r="R47"/>
  <c r="L47"/>
  <c r="AA51"/>
  <c r="N51"/>
  <c r="R51"/>
  <c r="V51"/>
  <c r="X51" s="1"/>
  <c r="P51"/>
  <c r="J51"/>
  <c r="L51"/>
  <c r="AA43"/>
  <c r="N43"/>
  <c r="R43"/>
  <c r="J43"/>
  <c r="L43"/>
  <c r="V43"/>
  <c r="X43" s="1"/>
  <c r="P43"/>
  <c r="AA35"/>
  <c r="N35"/>
  <c r="R35"/>
  <c r="J35"/>
  <c r="V35"/>
  <c r="X35" s="1"/>
  <c r="P35"/>
  <c r="L35"/>
  <c r="T27"/>
  <c r="AA53" i="24"/>
  <c r="N53"/>
  <c r="J53"/>
  <c r="V53"/>
  <c r="P53"/>
  <c r="R53"/>
  <c r="L53"/>
  <c r="AA45"/>
  <c r="N45"/>
  <c r="V45"/>
  <c r="X45" s="1"/>
  <c r="P45"/>
  <c r="R45"/>
  <c r="J45"/>
  <c r="L45"/>
  <c r="AA37"/>
  <c r="N37"/>
  <c r="L37"/>
  <c r="V37"/>
  <c r="P37"/>
  <c r="R37"/>
  <c r="J37"/>
  <c r="AA29"/>
  <c r="N29"/>
  <c r="V29"/>
  <c r="X29" s="1"/>
  <c r="P29"/>
  <c r="R29"/>
  <c r="J29"/>
  <c r="L29"/>
  <c r="AA21"/>
  <c r="N21"/>
  <c r="V21"/>
  <c r="P21"/>
  <c r="R21"/>
  <c r="J21"/>
  <c r="L21"/>
  <c r="AA13"/>
  <c r="N13"/>
  <c r="J13"/>
  <c r="L13"/>
  <c r="V13"/>
  <c r="P13"/>
  <c r="R13"/>
  <c r="AA57"/>
  <c r="N57"/>
  <c r="R57"/>
  <c r="L57"/>
  <c r="V57"/>
  <c r="P57"/>
  <c r="J57"/>
  <c r="T53"/>
  <c r="T57"/>
  <c r="X57" s="1"/>
  <c r="W63"/>
  <c r="T63" s="1"/>
  <c r="AA49"/>
  <c r="N49"/>
  <c r="V49"/>
  <c r="X49" s="1"/>
  <c r="P49"/>
  <c r="R49"/>
  <c r="J49"/>
  <c r="L49"/>
  <c r="AA41"/>
  <c r="N41"/>
  <c r="L41"/>
  <c r="V41"/>
  <c r="P41"/>
  <c r="R41"/>
  <c r="J41"/>
  <c r="AA33"/>
  <c r="N33"/>
  <c r="V33"/>
  <c r="X33" s="1"/>
  <c r="P33"/>
  <c r="R33"/>
  <c r="J33"/>
  <c r="L33"/>
  <c r="AA25"/>
  <c r="N25"/>
  <c r="J25"/>
  <c r="L25"/>
  <c r="V25"/>
  <c r="X25" s="1"/>
  <c r="P25"/>
  <c r="R25"/>
  <c r="AA17"/>
  <c r="N17"/>
  <c r="L17"/>
  <c r="V17"/>
  <c r="P17"/>
  <c r="R17"/>
  <c r="J17"/>
  <c r="T13"/>
  <c r="T21"/>
  <c r="T37"/>
  <c r="X37" s="1"/>
  <c r="T41"/>
  <c r="X41" s="1"/>
  <c r="AA33" i="23"/>
  <c r="N33"/>
  <c r="J33"/>
  <c r="V33"/>
  <c r="P33"/>
  <c r="R33"/>
  <c r="L33"/>
  <c r="AA25"/>
  <c r="N25"/>
  <c r="J25"/>
  <c r="V25"/>
  <c r="P25"/>
  <c r="R25"/>
  <c r="L25"/>
  <c r="AA57"/>
  <c r="N57"/>
  <c r="J57"/>
  <c r="L57"/>
  <c r="V57"/>
  <c r="P57"/>
  <c r="R57"/>
  <c r="AA49"/>
  <c r="N49"/>
  <c r="J49"/>
  <c r="L49"/>
  <c r="V49"/>
  <c r="P49"/>
  <c r="R49"/>
  <c r="AA41"/>
  <c r="N41"/>
  <c r="J41"/>
  <c r="L41"/>
  <c r="V41"/>
  <c r="X41" s="1"/>
  <c r="P41"/>
  <c r="R41"/>
  <c r="AA37"/>
  <c r="N37"/>
  <c r="V37"/>
  <c r="X37" s="1"/>
  <c r="P37"/>
  <c r="R37"/>
  <c r="J37"/>
  <c r="L37"/>
  <c r="AA29"/>
  <c r="N29"/>
  <c r="R29"/>
  <c r="V29"/>
  <c r="X29" s="1"/>
  <c r="P29"/>
  <c r="J29"/>
  <c r="L29"/>
  <c r="AA21"/>
  <c r="N21"/>
  <c r="R21"/>
  <c r="V21"/>
  <c r="X21" s="1"/>
  <c r="P21"/>
  <c r="J21"/>
  <c r="L21"/>
  <c r="AA13"/>
  <c r="N13"/>
  <c r="V13"/>
  <c r="X13" s="1"/>
  <c r="P13"/>
  <c r="R13"/>
  <c r="J13"/>
  <c r="L13"/>
  <c r="T57"/>
  <c r="W61"/>
  <c r="T61" s="1"/>
  <c r="AA17"/>
  <c r="N17"/>
  <c r="J17"/>
  <c r="V17"/>
  <c r="P17"/>
  <c r="R17"/>
  <c r="L17"/>
  <c r="AA53"/>
  <c r="N53"/>
  <c r="R53"/>
  <c r="J53"/>
  <c r="V53"/>
  <c r="P53"/>
  <c r="L53"/>
  <c r="AA45"/>
  <c r="N45"/>
  <c r="L45"/>
  <c r="V45"/>
  <c r="X45" s="1"/>
  <c r="P45"/>
  <c r="R45"/>
  <c r="J45"/>
  <c r="T53"/>
  <c r="T49"/>
  <c r="T33"/>
  <c r="T25"/>
  <c r="T17"/>
  <c r="AA53" i="22"/>
  <c r="N53"/>
  <c r="J53"/>
  <c r="V53"/>
  <c r="P53"/>
  <c r="R53"/>
  <c r="L53"/>
  <c r="AA51"/>
  <c r="N51"/>
  <c r="R51"/>
  <c r="V51"/>
  <c r="P51"/>
  <c r="J51"/>
  <c r="L51"/>
  <c r="AA43"/>
  <c r="N43"/>
  <c r="J43"/>
  <c r="V43"/>
  <c r="P43"/>
  <c r="R43"/>
  <c r="L43"/>
  <c r="AA35"/>
  <c r="N35"/>
  <c r="L35"/>
  <c r="V35"/>
  <c r="P35"/>
  <c r="R35"/>
  <c r="J35"/>
  <c r="AA11"/>
  <c r="N11"/>
  <c r="V11"/>
  <c r="P11"/>
  <c r="R11"/>
  <c r="J11"/>
  <c r="W56"/>
  <c r="T56" s="1"/>
  <c r="L11"/>
  <c r="AA27"/>
  <c r="N27"/>
  <c r="R27"/>
  <c r="J27"/>
  <c r="V27"/>
  <c r="X27" s="1"/>
  <c r="P27"/>
  <c r="L27"/>
  <c r="AA19"/>
  <c r="N19"/>
  <c r="R19"/>
  <c r="J19"/>
  <c r="V19"/>
  <c r="X19" s="1"/>
  <c r="P19"/>
  <c r="L19"/>
  <c r="T53"/>
  <c r="T43"/>
  <c r="T35"/>
  <c r="X35" s="1"/>
  <c r="T51"/>
  <c r="T11"/>
  <c r="X11" s="1"/>
  <c r="AA47"/>
  <c r="N47"/>
  <c r="V47"/>
  <c r="P47"/>
  <c r="R47"/>
  <c r="J47"/>
  <c r="L47"/>
  <c r="AA39"/>
  <c r="N39"/>
  <c r="L39"/>
  <c r="V39"/>
  <c r="X39" s="1"/>
  <c r="P39"/>
  <c r="R39"/>
  <c r="J39"/>
  <c r="AA31"/>
  <c r="N31"/>
  <c r="J31"/>
  <c r="V31"/>
  <c r="P31"/>
  <c r="R31"/>
  <c r="L31"/>
  <c r="AA23"/>
  <c r="N23"/>
  <c r="R23"/>
  <c r="J23"/>
  <c r="V23"/>
  <c r="X23" s="1"/>
  <c r="P23"/>
  <c r="L23"/>
  <c r="AA15"/>
  <c r="N15"/>
  <c r="R15"/>
  <c r="L15"/>
  <c r="V15"/>
  <c r="X15" s="1"/>
  <c r="P15"/>
  <c r="J15"/>
  <c r="T47"/>
  <c r="T31"/>
  <c r="X38" i="21"/>
  <c r="X22"/>
  <c r="X30"/>
  <c r="X18"/>
  <c r="X12"/>
  <c r="X50"/>
  <c r="X20"/>
  <c r="X44"/>
  <c r="X52"/>
  <c r="X42"/>
  <c r="X36"/>
  <c r="AA49"/>
  <c r="N49"/>
  <c r="V49"/>
  <c r="P49"/>
  <c r="R49"/>
  <c r="J49"/>
  <c r="L49"/>
  <c r="AA41"/>
  <c r="N41"/>
  <c r="R41"/>
  <c r="J41"/>
  <c r="V41"/>
  <c r="P41"/>
  <c r="L41"/>
  <c r="AA33"/>
  <c r="N33"/>
  <c r="P33"/>
  <c r="R33"/>
  <c r="V33"/>
  <c r="J33"/>
  <c r="L33"/>
  <c r="AA25"/>
  <c r="N25"/>
  <c r="V25"/>
  <c r="J25"/>
  <c r="P25"/>
  <c r="R25"/>
  <c r="L25"/>
  <c r="AA17"/>
  <c r="N17"/>
  <c r="V17"/>
  <c r="P17"/>
  <c r="J17"/>
  <c r="R17"/>
  <c r="L17"/>
  <c r="AA45"/>
  <c r="N45"/>
  <c r="R45"/>
  <c r="J45"/>
  <c r="V45"/>
  <c r="X45" s="1"/>
  <c r="P45"/>
  <c r="L45"/>
  <c r="AA37"/>
  <c r="N37"/>
  <c r="J37"/>
  <c r="V37"/>
  <c r="X37" s="1"/>
  <c r="P37"/>
  <c r="R37"/>
  <c r="L37"/>
  <c r="AA29"/>
  <c r="N29"/>
  <c r="P29"/>
  <c r="R29"/>
  <c r="V29"/>
  <c r="X29" s="1"/>
  <c r="J29"/>
  <c r="L29"/>
  <c r="AA21"/>
  <c r="N21"/>
  <c r="V21"/>
  <c r="X21" s="1"/>
  <c r="J21"/>
  <c r="P21"/>
  <c r="R21"/>
  <c r="L21"/>
  <c r="AA13"/>
  <c r="N13"/>
  <c r="V13"/>
  <c r="X13" s="1"/>
  <c r="J13"/>
  <c r="P13"/>
  <c r="R13"/>
  <c r="L13"/>
  <c r="X48"/>
  <c r="X40"/>
  <c r="X32"/>
  <c r="X28"/>
  <c r="X24"/>
  <c r="W55"/>
  <c r="T49"/>
  <c r="T41"/>
  <c r="T33"/>
  <c r="T25"/>
  <c r="T17"/>
  <c r="X17" s="1"/>
  <c r="X16"/>
  <c r="J62" i="8"/>
  <c r="R62"/>
  <c r="V62"/>
  <c r="P62"/>
  <c r="T62"/>
  <c r="AA62"/>
  <c r="AA61"/>
  <c r="R61"/>
  <c r="N61"/>
  <c r="J61"/>
  <c r="V61"/>
  <c r="P61"/>
  <c r="L61"/>
  <c r="T61"/>
  <c r="X52" i="40" l="1"/>
  <c r="X43"/>
  <c r="X36"/>
  <c r="X65" i="39"/>
  <c r="X57"/>
  <c r="X37"/>
  <c r="X25"/>
  <c r="X61" i="38"/>
  <c r="X21"/>
  <c r="X33"/>
  <c r="X25"/>
  <c r="X47" i="37"/>
  <c r="X51"/>
  <c r="X30"/>
  <c r="X26"/>
  <c r="X34"/>
  <c r="X22"/>
  <c r="R59"/>
  <c r="J59"/>
  <c r="V59"/>
  <c r="X48" i="36"/>
  <c r="X56"/>
  <c r="X52"/>
  <c r="X12"/>
  <c r="X32"/>
  <c r="T59" i="37"/>
  <c r="AA59"/>
  <c r="N59"/>
  <c r="X47" i="35"/>
  <c r="X55"/>
  <c r="X15"/>
  <c r="X31"/>
  <c r="X27"/>
  <c r="X19"/>
  <c r="X29" i="34"/>
  <c r="X11"/>
  <c r="X13"/>
  <c r="X52" i="33"/>
  <c r="X20"/>
  <c r="X36"/>
  <c r="T69"/>
  <c r="X24"/>
  <c r="N69"/>
  <c r="J69"/>
  <c r="V69"/>
  <c r="L69"/>
  <c r="AA69"/>
  <c r="P69"/>
  <c r="X38" i="32"/>
  <c r="X48" i="31"/>
  <c r="X53"/>
  <c r="X40"/>
  <c r="X16"/>
  <c r="X52"/>
  <c r="X32"/>
  <c r="X28"/>
  <c r="X20"/>
  <c r="X36" i="30"/>
  <c r="X27"/>
  <c r="X24"/>
  <c r="X30"/>
  <c r="X28"/>
  <c r="X20"/>
  <c r="X12"/>
  <c r="X40" i="29"/>
  <c r="X48"/>
  <c r="X28"/>
  <c r="X20"/>
  <c r="X12"/>
  <c r="X48" i="28"/>
  <c r="X36"/>
  <c r="X56"/>
  <c r="X20"/>
  <c r="X16"/>
  <c r="X12"/>
  <c r="X52" i="27"/>
  <c r="X44"/>
  <c r="X48"/>
  <c r="X30"/>
  <c r="X28"/>
  <c r="X14"/>
  <c r="X32"/>
  <c r="X24"/>
  <c r="X16"/>
  <c r="J60"/>
  <c r="P60"/>
  <c r="V60"/>
  <c r="N60"/>
  <c r="T60"/>
  <c r="R60"/>
  <c r="X11"/>
  <c r="L60"/>
  <c r="AA61" i="40"/>
  <c r="V61"/>
  <c r="X61" s="1"/>
  <c r="R61"/>
  <c r="N61"/>
  <c r="J61"/>
  <c r="L61"/>
  <c r="P61"/>
  <c r="V68" i="39"/>
  <c r="X68" s="1"/>
  <c r="R68"/>
  <c r="J68"/>
  <c r="AA68"/>
  <c r="N68"/>
  <c r="L68"/>
  <c r="P68"/>
  <c r="AA68" i="38"/>
  <c r="V68"/>
  <c r="X68" s="1"/>
  <c r="R68"/>
  <c r="N68"/>
  <c r="J68"/>
  <c r="P68"/>
  <c r="L68"/>
  <c r="AA64" i="36"/>
  <c r="P64"/>
  <c r="N64"/>
  <c r="V64"/>
  <c r="X64" s="1"/>
  <c r="L64"/>
  <c r="J64"/>
  <c r="R64"/>
  <c r="P68" i="35"/>
  <c r="L68"/>
  <c r="AA68"/>
  <c r="V68"/>
  <c r="R68"/>
  <c r="N68"/>
  <c r="J68"/>
  <c r="T68"/>
  <c r="P62" i="34"/>
  <c r="L62"/>
  <c r="AA62"/>
  <c r="N62"/>
  <c r="J62"/>
  <c r="T62"/>
  <c r="V62"/>
  <c r="R62"/>
  <c r="AA68" i="32"/>
  <c r="P68"/>
  <c r="L68"/>
  <c r="J68"/>
  <c r="V68"/>
  <c r="N68"/>
  <c r="T68"/>
  <c r="R68"/>
  <c r="V56" i="31"/>
  <c r="X56" s="1"/>
  <c r="AA56"/>
  <c r="R56"/>
  <c r="N56"/>
  <c r="J56"/>
  <c r="P56"/>
  <c r="L56"/>
  <c r="V44" i="30"/>
  <c r="X44" s="1"/>
  <c r="AA44"/>
  <c r="R44"/>
  <c r="N44"/>
  <c r="J44"/>
  <c r="P44"/>
  <c r="L44"/>
  <c r="V51" i="29"/>
  <c r="X51" s="1"/>
  <c r="N51"/>
  <c r="AA51"/>
  <c r="R51"/>
  <c r="J51"/>
  <c r="L51"/>
  <c r="P51"/>
  <c r="V63" i="28"/>
  <c r="X63" s="1"/>
  <c r="AA63"/>
  <c r="R63"/>
  <c r="N63"/>
  <c r="J63"/>
  <c r="P63"/>
  <c r="L63"/>
  <c r="X49" i="26"/>
  <c r="X60"/>
  <c r="X45"/>
  <c r="X33"/>
  <c r="X44"/>
  <c r="X13"/>
  <c r="X52"/>
  <c r="AA63"/>
  <c r="L63"/>
  <c r="J63"/>
  <c r="N63"/>
  <c r="V63"/>
  <c r="X63" s="1"/>
  <c r="R63"/>
  <c r="P63"/>
  <c r="X28"/>
  <c r="X61" i="25"/>
  <c r="X55"/>
  <c r="X50"/>
  <c r="X45"/>
  <c r="X21"/>
  <c r="X27"/>
  <c r="X15"/>
  <c r="X53" i="24"/>
  <c r="X21"/>
  <c r="X13"/>
  <c r="X57" i="23"/>
  <c r="X53"/>
  <c r="X49"/>
  <c r="X33"/>
  <c r="X25"/>
  <c r="X17"/>
  <c r="X53" i="22"/>
  <c r="X51"/>
  <c r="X47"/>
  <c r="X46"/>
  <c r="X43"/>
  <c r="X31"/>
  <c r="X17"/>
  <c r="X14"/>
  <c r="X41" i="21"/>
  <c r="AA68" i="25"/>
  <c r="V68"/>
  <c r="R68"/>
  <c r="N68"/>
  <c r="J68"/>
  <c r="L68"/>
  <c r="P68"/>
  <c r="T68"/>
  <c r="AA63" i="24"/>
  <c r="P63"/>
  <c r="L63"/>
  <c r="R63"/>
  <c r="V63"/>
  <c r="X63" s="1"/>
  <c r="J63"/>
  <c r="N63"/>
  <c r="AA61" i="23"/>
  <c r="P61"/>
  <c r="L61"/>
  <c r="R61"/>
  <c r="V61"/>
  <c r="X61" s="1"/>
  <c r="N61"/>
  <c r="J61"/>
  <c r="AA56" i="22"/>
  <c r="V56"/>
  <c r="X56" s="1"/>
  <c r="R56"/>
  <c r="N56"/>
  <c r="J56"/>
  <c r="P56"/>
  <c r="L56"/>
  <c r="X49" i="21"/>
  <c r="X33"/>
  <c r="AA55"/>
  <c r="P55"/>
  <c r="L55"/>
  <c r="J55"/>
  <c r="V55"/>
  <c r="R55"/>
  <c r="N55"/>
  <c r="X25"/>
  <c r="T55"/>
  <c r="X61" i="8"/>
  <c r="X62"/>
  <c r="X59" i="37" l="1"/>
  <c r="X68" i="35"/>
  <c r="X62" i="34"/>
  <c r="X69" i="33"/>
  <c r="X68" i="32"/>
  <c r="X60" i="27"/>
  <c r="X68" i="25"/>
  <c r="X55" i="21"/>
  <c r="U66" i="8" l="1"/>
  <c r="Q66"/>
  <c r="O66"/>
  <c r="M66"/>
  <c r="K66"/>
  <c r="I66"/>
  <c r="S60"/>
  <c r="W60" s="1"/>
  <c r="S59"/>
  <c r="W59" s="1"/>
  <c r="S58"/>
  <c r="W58" s="1"/>
  <c r="S57"/>
  <c r="W57" s="1"/>
  <c r="P57" s="1"/>
  <c r="S56"/>
  <c r="W56" s="1"/>
  <c r="S55"/>
  <c r="W55" s="1"/>
  <c r="S54"/>
  <c r="W54" s="1"/>
  <c r="S53"/>
  <c r="W53" s="1"/>
  <c r="P53" s="1"/>
  <c r="S52"/>
  <c r="W52" s="1"/>
  <c r="V52" s="1"/>
  <c r="S51"/>
  <c r="W51" s="1"/>
  <c r="S50"/>
  <c r="S49"/>
  <c r="W49" s="1"/>
  <c r="S48"/>
  <c r="S47"/>
  <c r="W47" s="1"/>
  <c r="S46"/>
  <c r="W46" s="1"/>
  <c r="S45"/>
  <c r="W45" s="1"/>
  <c r="S44"/>
  <c r="S43"/>
  <c r="W43" s="1"/>
  <c r="S42"/>
  <c r="S41"/>
  <c r="W41" s="1"/>
  <c r="S40"/>
  <c r="W40" s="1"/>
  <c r="AA40" s="1"/>
  <c r="S39"/>
  <c r="W39" s="1"/>
  <c r="S38"/>
  <c r="W38" s="1"/>
  <c r="S37"/>
  <c r="W37" s="1"/>
  <c r="S36"/>
  <c r="W36" s="1"/>
  <c r="T36" s="1"/>
  <c r="S35"/>
  <c r="S34"/>
  <c r="W34" s="1"/>
  <c r="S33"/>
  <c r="W33" s="1"/>
  <c r="S32"/>
  <c r="W32" s="1"/>
  <c r="T32" s="1"/>
  <c r="S31"/>
  <c r="S30"/>
  <c r="W30" s="1"/>
  <c r="S29"/>
  <c r="W29" s="1"/>
  <c r="S28"/>
  <c r="S27"/>
  <c r="S26"/>
  <c r="W26" s="1"/>
  <c r="S25"/>
  <c r="W25" s="1"/>
  <c r="S24"/>
  <c r="W24" s="1"/>
  <c r="R24" s="1"/>
  <c r="S23"/>
  <c r="W23" s="1"/>
  <c r="S22"/>
  <c r="W22" s="1"/>
  <c r="S21"/>
  <c r="W21" s="1"/>
  <c r="S20"/>
  <c r="W20" s="1"/>
  <c r="AA20" s="1"/>
  <c r="S19"/>
  <c r="W19" s="1"/>
  <c r="S18"/>
  <c r="W18" s="1"/>
  <c r="S17"/>
  <c r="W17" s="1"/>
  <c r="S16"/>
  <c r="W16" s="1"/>
  <c r="T16" s="1"/>
  <c r="S15"/>
  <c r="S14"/>
  <c r="W14" s="1"/>
  <c r="S13"/>
  <c r="W13" s="1"/>
  <c r="S12"/>
  <c r="W12" s="1"/>
  <c r="R12" s="1"/>
  <c r="S11"/>
  <c r="W11" s="1"/>
  <c r="S63"/>
  <c r="S66" l="1"/>
  <c r="V23"/>
  <c r="P23"/>
  <c r="AA49"/>
  <c r="T49"/>
  <c r="P49"/>
  <c r="V49"/>
  <c r="R49"/>
  <c r="N49"/>
  <c r="AA60"/>
  <c r="P60"/>
  <c r="J60"/>
  <c r="L60"/>
  <c r="T60"/>
  <c r="N60"/>
  <c r="R60"/>
  <c r="V60"/>
  <c r="L59"/>
  <c r="V59"/>
  <c r="P59"/>
  <c r="N59"/>
  <c r="AA59"/>
  <c r="T59"/>
  <c r="X59" s="1"/>
  <c r="J59"/>
  <c r="R59"/>
  <c r="J58"/>
  <c r="N58"/>
  <c r="R58"/>
  <c r="P58"/>
  <c r="AA58"/>
  <c r="T58"/>
  <c r="V58"/>
  <c r="L58"/>
  <c r="T57"/>
  <c r="N57"/>
  <c r="R57"/>
  <c r="V57"/>
  <c r="AA57"/>
  <c r="J57"/>
  <c r="L57"/>
  <c r="R56"/>
  <c r="L56"/>
  <c r="J56"/>
  <c r="V56"/>
  <c r="P56"/>
  <c r="N56"/>
  <c r="AA56"/>
  <c r="T56"/>
  <c r="P55"/>
  <c r="L55"/>
  <c r="AA55"/>
  <c r="J55"/>
  <c r="V55"/>
  <c r="T55"/>
  <c r="R55"/>
  <c r="N55"/>
  <c r="V54"/>
  <c r="N54"/>
  <c r="L54"/>
  <c r="R54"/>
  <c r="J54"/>
  <c r="P54"/>
  <c r="AA54"/>
  <c r="T54"/>
  <c r="T53"/>
  <c r="N53"/>
  <c r="R53"/>
  <c r="V53"/>
  <c r="AA53"/>
  <c r="J53"/>
  <c r="L53"/>
  <c r="L52"/>
  <c r="R52"/>
  <c r="J52"/>
  <c r="T52"/>
  <c r="X52" s="1"/>
  <c r="AA52"/>
  <c r="N52"/>
  <c r="P52"/>
  <c r="J51"/>
  <c r="L51"/>
  <c r="AA51"/>
  <c r="V51"/>
  <c r="R51"/>
  <c r="N51"/>
  <c r="P51"/>
  <c r="T51"/>
  <c r="X51" s="1"/>
  <c r="W50"/>
  <c r="T50" s="1"/>
  <c r="L49"/>
  <c r="J49"/>
  <c r="W48"/>
  <c r="T48" s="1"/>
  <c r="V47"/>
  <c r="P47"/>
  <c r="J47"/>
  <c r="T47"/>
  <c r="N47"/>
  <c r="AA47"/>
  <c r="L47"/>
  <c r="R47"/>
  <c r="L46"/>
  <c r="V46"/>
  <c r="P46"/>
  <c r="N46"/>
  <c r="J46"/>
  <c r="AA46"/>
  <c r="R46"/>
  <c r="T46"/>
  <c r="L45"/>
  <c r="V45"/>
  <c r="R45"/>
  <c r="P45"/>
  <c r="N45"/>
  <c r="AA45"/>
  <c r="J45"/>
  <c r="T45"/>
  <c r="W44"/>
  <c r="T44" s="1"/>
  <c r="V43"/>
  <c r="R43"/>
  <c r="L43"/>
  <c r="AA43"/>
  <c r="N43"/>
  <c r="P43"/>
  <c r="J43"/>
  <c r="T43"/>
  <c r="W42"/>
  <c r="AA42" s="1"/>
  <c r="AA41"/>
  <c r="P41"/>
  <c r="N41"/>
  <c r="V41"/>
  <c r="R41"/>
  <c r="T41"/>
  <c r="L41"/>
  <c r="J41"/>
  <c r="T40"/>
  <c r="J40"/>
  <c r="L40"/>
  <c r="N40"/>
  <c r="P40"/>
  <c r="R40"/>
  <c r="V40"/>
  <c r="P39"/>
  <c r="J39"/>
  <c r="V39"/>
  <c r="R39"/>
  <c r="L39"/>
  <c r="AA39"/>
  <c r="N39"/>
  <c r="T39"/>
  <c r="AA38"/>
  <c r="T38"/>
  <c r="P38"/>
  <c r="N38"/>
  <c r="J38"/>
  <c r="V38"/>
  <c r="L38"/>
  <c r="R38"/>
  <c r="P37"/>
  <c r="N37"/>
  <c r="L37"/>
  <c r="AA37"/>
  <c r="J37"/>
  <c r="V37"/>
  <c r="T37"/>
  <c r="R37"/>
  <c r="P36"/>
  <c r="R36"/>
  <c r="J36"/>
  <c r="L36"/>
  <c r="N36"/>
  <c r="V36"/>
  <c r="X36" s="1"/>
  <c r="AA36"/>
  <c r="W35"/>
  <c r="T35" s="1"/>
  <c r="AA34"/>
  <c r="R34"/>
  <c r="L34"/>
  <c r="V34"/>
  <c r="P34"/>
  <c r="T34"/>
  <c r="N34"/>
  <c r="J34"/>
  <c r="V33"/>
  <c r="R33"/>
  <c r="P33"/>
  <c r="N33"/>
  <c r="L33"/>
  <c r="AA33"/>
  <c r="J33"/>
  <c r="T33"/>
  <c r="P32"/>
  <c r="R32"/>
  <c r="J32"/>
  <c r="L32"/>
  <c r="N32"/>
  <c r="V32"/>
  <c r="X32" s="1"/>
  <c r="AA32"/>
  <c r="W31"/>
  <c r="T31" s="1"/>
  <c r="T30"/>
  <c r="N30"/>
  <c r="J30"/>
  <c r="AA30"/>
  <c r="R30"/>
  <c r="L30"/>
  <c r="V30"/>
  <c r="P30"/>
  <c r="V29"/>
  <c r="R29"/>
  <c r="AA29"/>
  <c r="P29"/>
  <c r="N29"/>
  <c r="L29"/>
  <c r="J29"/>
  <c r="T29"/>
  <c r="W28"/>
  <c r="T28" s="1"/>
  <c r="W27"/>
  <c r="T27" s="1"/>
  <c r="T26"/>
  <c r="N26"/>
  <c r="J26"/>
  <c r="P26"/>
  <c r="AA26"/>
  <c r="R26"/>
  <c r="L26"/>
  <c r="V26"/>
  <c r="V25"/>
  <c r="R25"/>
  <c r="P25"/>
  <c r="N25"/>
  <c r="L25"/>
  <c r="AA25"/>
  <c r="J25"/>
  <c r="T25"/>
  <c r="T24"/>
  <c r="J24"/>
  <c r="L24"/>
  <c r="N24"/>
  <c r="V24"/>
  <c r="X24" s="1"/>
  <c r="AA24"/>
  <c r="P24"/>
  <c r="N23"/>
  <c r="T23"/>
  <c r="L23"/>
  <c r="AA23"/>
  <c r="J23"/>
  <c r="R23"/>
  <c r="V22"/>
  <c r="P22"/>
  <c r="L22"/>
  <c r="AA22"/>
  <c r="R22"/>
  <c r="N22"/>
  <c r="J22"/>
  <c r="T22"/>
  <c r="AA21"/>
  <c r="P21"/>
  <c r="J21"/>
  <c r="V21"/>
  <c r="R21"/>
  <c r="N21"/>
  <c r="T21"/>
  <c r="L21"/>
  <c r="T20"/>
  <c r="J20"/>
  <c r="L20"/>
  <c r="N20"/>
  <c r="P20"/>
  <c r="R20"/>
  <c r="V20"/>
  <c r="P19"/>
  <c r="V19"/>
  <c r="R19"/>
  <c r="J19"/>
  <c r="AA19"/>
  <c r="L19"/>
  <c r="T19"/>
  <c r="N19"/>
  <c r="AA18"/>
  <c r="R18"/>
  <c r="N18"/>
  <c r="J18"/>
  <c r="V18"/>
  <c r="P18"/>
  <c r="L18"/>
  <c r="T18"/>
  <c r="P17"/>
  <c r="L17"/>
  <c r="V17"/>
  <c r="T17"/>
  <c r="N17"/>
  <c r="AA17"/>
  <c r="R17"/>
  <c r="J17"/>
  <c r="J16"/>
  <c r="L16"/>
  <c r="N16"/>
  <c r="P16"/>
  <c r="R16"/>
  <c r="V16"/>
  <c r="X16" s="1"/>
  <c r="AA16"/>
  <c r="W15"/>
  <c r="T15" s="1"/>
  <c r="T14"/>
  <c r="AA14"/>
  <c r="R14"/>
  <c r="N14"/>
  <c r="J14"/>
  <c r="V14"/>
  <c r="P14"/>
  <c r="L14"/>
  <c r="V13"/>
  <c r="R13"/>
  <c r="J13"/>
  <c r="N13"/>
  <c r="AA13"/>
  <c r="L13"/>
  <c r="P13"/>
  <c r="T13"/>
  <c r="T12"/>
  <c r="V12"/>
  <c r="AA12"/>
  <c r="J12"/>
  <c r="L12"/>
  <c r="N12"/>
  <c r="P12"/>
  <c r="P11"/>
  <c r="L11"/>
  <c r="T11"/>
  <c r="N11"/>
  <c r="V11"/>
  <c r="R11"/>
  <c r="J11"/>
  <c r="AA11"/>
  <c r="W63"/>
  <c r="X56" l="1"/>
  <c r="T63"/>
  <c r="J63"/>
  <c r="AA63"/>
  <c r="X57"/>
  <c r="X60"/>
  <c r="W66"/>
  <c r="T66" s="1"/>
  <c r="X40"/>
  <c r="T42"/>
  <c r="X53"/>
  <c r="X49"/>
  <c r="X23"/>
  <c r="X12"/>
  <c r="X14"/>
  <c r="X58"/>
  <c r="X55"/>
  <c r="X54"/>
  <c r="V50"/>
  <c r="X50" s="1"/>
  <c r="R50"/>
  <c r="J50"/>
  <c r="P50"/>
  <c r="N50"/>
  <c r="AA50"/>
  <c r="L50"/>
  <c r="N48"/>
  <c r="L48"/>
  <c r="J48"/>
  <c r="R48"/>
  <c r="P48"/>
  <c r="AA48"/>
  <c r="V48"/>
  <c r="X48" s="1"/>
  <c r="X47"/>
  <c r="X46"/>
  <c r="X45"/>
  <c r="N44"/>
  <c r="L44"/>
  <c r="J44"/>
  <c r="AA44"/>
  <c r="V44"/>
  <c r="X44" s="1"/>
  <c r="R44"/>
  <c r="P44"/>
  <c r="X43"/>
  <c r="J42"/>
  <c r="R42"/>
  <c r="L42"/>
  <c r="P42"/>
  <c r="N42"/>
  <c r="V42"/>
  <c r="X41"/>
  <c r="X39"/>
  <c r="X38"/>
  <c r="X37"/>
  <c r="P35"/>
  <c r="J35"/>
  <c r="V35"/>
  <c r="X35" s="1"/>
  <c r="R35"/>
  <c r="L35"/>
  <c r="AA35"/>
  <c r="N35"/>
  <c r="X34"/>
  <c r="X33"/>
  <c r="P31"/>
  <c r="J31"/>
  <c r="V31"/>
  <c r="X31" s="1"/>
  <c r="R31"/>
  <c r="L31"/>
  <c r="AA31"/>
  <c r="N31"/>
  <c r="X30"/>
  <c r="X29"/>
  <c r="N28"/>
  <c r="L28"/>
  <c r="J28"/>
  <c r="R28"/>
  <c r="P28"/>
  <c r="AA28"/>
  <c r="V28"/>
  <c r="X28" s="1"/>
  <c r="N27"/>
  <c r="P27"/>
  <c r="J27"/>
  <c r="V27"/>
  <c r="X27" s="1"/>
  <c r="R27"/>
  <c r="L27"/>
  <c r="AA27"/>
  <c r="X26"/>
  <c r="X25"/>
  <c r="X22"/>
  <c r="X21"/>
  <c r="X20"/>
  <c r="X19"/>
  <c r="X18"/>
  <c r="X17"/>
  <c r="N15"/>
  <c r="P15"/>
  <c r="V15"/>
  <c r="X15" s="1"/>
  <c r="R15"/>
  <c r="J15"/>
  <c r="AA15"/>
  <c r="L15"/>
  <c r="X13"/>
  <c r="X11"/>
  <c r="N63"/>
  <c r="V63"/>
  <c r="L63"/>
  <c r="P63"/>
  <c r="R63"/>
  <c r="X63" l="1"/>
  <c r="X42"/>
  <c r="AA66"/>
  <c r="V66"/>
  <c r="L66"/>
  <c r="N66"/>
  <c r="P66"/>
  <c r="R66"/>
  <c r="J66"/>
</calcChain>
</file>

<file path=xl/sharedStrings.xml><?xml version="1.0" encoding="utf-8"?>
<sst xmlns="http://schemas.openxmlformats.org/spreadsheetml/2006/main" count="3806" uniqueCount="175">
  <si>
    <t>INSTITUTO ELECTORAL DEL ESTADO DE CAMPECHE</t>
  </si>
  <si>
    <t>VOTOS VÁLIDOS</t>
  </si>
  <si>
    <t>VOTOS NULOS</t>
  </si>
  <si>
    <t>LISTA NOMINAL</t>
  </si>
  <si>
    <t>VOTACIÓN TOTAL EMITIDA</t>
  </si>
  <si>
    <t>CAMPECHE</t>
  </si>
  <si>
    <t>MUNICIPIO</t>
  </si>
  <si>
    <t>%</t>
  </si>
  <si>
    <t>PROCESO ELECTORAL ESTATAL ORDINARIO 2012</t>
  </si>
  <si>
    <t>%
 PARTICIPACIÓN CIUDADANA</t>
  </si>
  <si>
    <t xml:space="preserve"> VOTOS          %</t>
  </si>
  <si>
    <t xml:space="preserve">VOTOS           % </t>
  </si>
  <si>
    <t>VOTOS           %</t>
  </si>
  <si>
    <t>Total de Secciones Electorales:</t>
  </si>
  <si>
    <t xml:space="preserve">Total de Casillas Electorales: </t>
  </si>
  <si>
    <t>DISTRITO</t>
  </si>
  <si>
    <t>RESULTADOS DEL CÓMPUTO DISTRITAL</t>
  </si>
  <si>
    <t>I</t>
  </si>
  <si>
    <t>II</t>
  </si>
  <si>
    <t>III</t>
  </si>
  <si>
    <t>IV</t>
  </si>
  <si>
    <t>V</t>
  </si>
  <si>
    <t>VI</t>
  </si>
  <si>
    <t>VII</t>
  </si>
  <si>
    <t>TENABO</t>
  </si>
  <si>
    <t>VIII</t>
  </si>
  <si>
    <t>CARMEN</t>
  </si>
  <si>
    <t>IX</t>
  </si>
  <si>
    <t>X</t>
  </si>
  <si>
    <t>XI</t>
  </si>
  <si>
    <t>XII</t>
  </si>
  <si>
    <t>ESCÁRCEGA</t>
  </si>
  <si>
    <t>XIII</t>
  </si>
  <si>
    <t>TIPO DE CASILLA</t>
  </si>
  <si>
    <t>SECCIÓN ELECTORAL</t>
  </si>
  <si>
    <t>B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</si>
  <si>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</si>
  <si>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</si>
  <si>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</si>
  <si>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</si>
  <si>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</si>
  <si>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</si>
  <si>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</si>
  <si>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</si>
  <si>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</si>
  <si>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</si>
  <si>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</si>
  <si>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</si>
  <si>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</si>
  <si>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</si>
  <si>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</si>
  <si>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</si>
  <si>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</si>
  <si>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</si>
  <si>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</si>
  <si>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</si>
  <si>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 VOTOS         </t>
  </si>
  <si>
    <t xml:space="preserve">VOTOS           </t>
  </si>
  <si>
    <t>E1</t>
  </si>
  <si>
    <t>XIV</t>
  </si>
  <si>
    <t>CANDELARIA</t>
  </si>
  <si>
    <t>E2</t>
  </si>
  <si>
    <t>E3</t>
  </si>
  <si>
    <t>E2C1</t>
  </si>
  <si>
    <t>E2C2</t>
  </si>
  <si>
    <t xml:space="preserve"> VOTOS          </t>
  </si>
  <si>
    <t>CHAMPOTÓN</t>
  </si>
  <si>
    <t>XVI</t>
  </si>
  <si>
    <t>XV</t>
  </si>
  <si>
    <t>E1C1</t>
  </si>
  <si>
    <t>VOTOS</t>
  </si>
  <si>
    <t xml:space="preserve"> VOTOS</t>
  </si>
  <si>
    <t>XVII</t>
  </si>
  <si>
    <t>CALKINÍ</t>
  </si>
  <si>
    <t>HOPELCHÉN</t>
  </si>
  <si>
    <t>XVIII</t>
  </si>
  <si>
    <t>XIX</t>
  </si>
  <si>
    <t>HECELCHAKÁN</t>
  </si>
  <si>
    <t>XX</t>
  </si>
  <si>
    <t>PALIZADA</t>
  </si>
  <si>
    <t>XXI</t>
  </si>
  <si>
    <t>CALAKMUL</t>
  </si>
  <si>
    <t>007</t>
  </si>
  <si>
    <t>010</t>
  </si>
  <si>
    <t>011</t>
  </si>
  <si>
    <t>012</t>
  </si>
  <si>
    <t>013</t>
  </si>
  <si>
    <t>014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</si>
  <si>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</si>
  <si>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</si>
  <si>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</si>
  <si>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</si>
  <si>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</si>
  <si>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</si>
  <si>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</si>
  <si>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</si>
  <si>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</si>
  <si>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</si>
  <si>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</si>
  <si>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</si>
  <si>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</si>
  <si>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</si>
  <si>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</si>
  <si>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</si>
  <si>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</si>
  <si>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</si>
  <si>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</si>
  <si>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</si>
  <si>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</si>
  <si>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</si>
  <si>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</si>
  <si>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E1C2</t>
  </si>
  <si>
    <t>001</t>
  </si>
  <si>
    <t>002</t>
  </si>
  <si>
    <t>003</t>
  </si>
  <si>
    <t>004</t>
  </si>
  <si>
    <t>005</t>
  </si>
  <si>
    <t>006</t>
  </si>
  <si>
    <t>008</t>
  </si>
  <si>
    <t>009</t>
  </si>
  <si>
    <t>015</t>
  </si>
  <si>
    <t>016</t>
  </si>
  <si>
    <t>018</t>
  </si>
  <si>
    <t>019</t>
  </si>
  <si>
    <t>020</t>
  </si>
  <si>
    <t>035</t>
  </si>
  <si>
    <t>036</t>
  </si>
  <si>
    <t>037</t>
  </si>
  <si>
    <t>038</t>
  </si>
  <si>
    <t>039</t>
  </si>
  <si>
    <t>040</t>
  </si>
  <si>
    <t>041</t>
  </si>
  <si>
    <t>042</t>
  </si>
  <si>
    <t>060</t>
  </si>
  <si>
    <t>061</t>
  </si>
  <si>
    <t>062</t>
  </si>
  <si>
    <t>063</t>
  </si>
  <si>
    <t>064</t>
  </si>
  <si>
    <t>065</t>
  </si>
  <si>
    <t>066</t>
  </si>
  <si>
    <t>067</t>
  </si>
  <si>
    <t>079</t>
  </si>
  <si>
    <t>080</t>
  </si>
  <si>
    <t>082</t>
  </si>
  <si>
    <t>083</t>
  </si>
  <si>
    <t>E1C3</t>
  </si>
  <si>
    <t>E1C4</t>
  </si>
  <si>
    <t>E1C5</t>
  </si>
  <si>
    <t>E1C6</t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</si>
  <si>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XII  -  SABANCUY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</si>
  <si>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I  -  SAN FRANCISCO DE CAMPECHE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</si>
  <si>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II  -  SAN FRANCISCO DE CAMPECHE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</si>
  <si>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III  -  SAN FRANCISCO DE CAMPECHE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</si>
  <si>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IV  -  SAN FRANCISCO DE CAMPECHE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</si>
  <si>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V  -  SAN FRANCISCO DE CAMPECHE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</si>
  <si>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VI  -  SAN FRANCISCO DE CAMPECHE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</si>
  <si>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VII  -  TENABO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</si>
  <si>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VIII  -  CIUDAD DEL CARMEN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</si>
  <si>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IX  -  CIUDAD DEL CARMEN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</si>
  <si>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  -  CIUDAD DEL CARMEN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</si>
  <si>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XI  -  CIUDAD DEL CARMEN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</si>
  <si>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XIII  -  ESCÁRCEGA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</si>
  <si>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XIV  -  CANDELARIA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</si>
  <si>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XV  -  CHAMPOTÓN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</si>
  <si>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XVI  -  SEYBAPLAYA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</si>
  <si>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XVII  -  CALKINÍ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</si>
  <si>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XVIII  -  HOPELCHÉN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</si>
  <si>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XIX  -  HECELCHAKÁN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</si>
  <si>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XX  -  PALIZADA</t>
    </r>
  </si>
  <si>
    <r>
      <t xml:space="preserve">RESULTADOS POR CASILLA DE LA ELECCIÓN DE DIPUTADOS LOCALES
</t>
    </r>
    <r>
      <rPr>
        <b/>
        <sz val="16"/>
        <color theme="1"/>
        <rFont val="Avenir LT Std 65 Medium"/>
        <family val="2"/>
      </rPr>
      <t>DISTRITO XXI  -  XPUJIL</t>
    </r>
  </si>
  <si>
    <t>Resultados con base a la Sesión del Cómputo Distrital celebrada el 4 de julio de 2012.</t>
  </si>
  <si>
    <t>Resultados con base a la Sesión del Cómputo Distrital iniciada el 4 y concluida el 7 de julio de 2012.</t>
  </si>
  <si>
    <t>Resultados No contabilizados.</t>
  </si>
  <si>
    <t>SE ANULA LA VOTACIÓN RECIBIDA EN LA CASILLA 232 B, CON BASE A LA SENTENCIA EMITIDA POR EL JUZGADO PRIMERO DE PRIMERA INSTANCIA DEL RAMO ELECTORAL DEL PODER JUDICIAL DEL ESTADO DE CAMPECHE EN EL EXPEDIENTE  J1/JI/10/PAN/11-2012.</t>
  </si>
  <si>
    <t>RESULTADOS MODIFICADOS CON BASE A LA SENTENCIA EMITIDA POR EL JUZGADO SEGUNDO DE PRIMERA INSTANCIA DEL RAMO ELECTORAL DEL PODER JUDICIAL DEL ESTADO DE CAMPECHE EN EL EXPEDIENTE JII/JI/10/11-2012.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</si>
</sst>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Avenir LT Std 65 Medium"/>
      <family val="2"/>
    </font>
    <font>
      <sz val="11"/>
      <color theme="1"/>
      <name val="AvenirNext LT Pro Bold"/>
      <family val="2"/>
    </font>
    <font>
      <sz val="10"/>
      <color theme="1"/>
      <name val="Kalinga"/>
      <family val="2"/>
    </font>
    <font>
      <sz val="7"/>
      <color theme="1"/>
      <name val="Kalinga"/>
      <family val="2"/>
    </font>
    <font>
      <b/>
      <sz val="10"/>
      <color theme="1"/>
      <name val="Kalinga"/>
      <family val="2"/>
    </font>
    <font>
      <b/>
      <sz val="11"/>
      <color theme="1"/>
      <name val="Avenir LT Std 65 Medium"/>
      <family val="2"/>
    </font>
    <font>
      <sz val="16"/>
      <color theme="1"/>
      <name val="AvenirNext LT Pro Bold"/>
      <family val="2"/>
    </font>
    <font>
      <sz val="10"/>
      <color theme="1"/>
      <name val="Calibri"/>
      <family val="2"/>
      <scheme val="minor"/>
    </font>
    <font>
      <sz val="9"/>
      <color theme="1"/>
      <name val="Kalinga"/>
      <family val="2"/>
    </font>
    <font>
      <b/>
      <sz val="8"/>
      <color theme="1"/>
      <name val="Kalinga"/>
      <family val="2"/>
    </font>
    <font>
      <sz val="8"/>
      <color theme="1"/>
      <name val="Kalinga"/>
      <family val="2"/>
    </font>
    <font>
      <b/>
      <sz val="7"/>
      <name val="Kalinga"/>
      <family val="2"/>
    </font>
    <font>
      <b/>
      <sz val="9"/>
      <color theme="1"/>
      <name val="Kalinga"/>
      <family val="2"/>
    </font>
    <font>
      <b/>
      <sz val="7"/>
      <color theme="1"/>
      <name val="Kalinga"/>
      <family val="2"/>
    </font>
    <font>
      <sz val="8"/>
      <color theme="1" tint="0.249977111117893"/>
      <name val="Kalinga"/>
      <family val="2"/>
    </font>
    <font>
      <b/>
      <sz val="8"/>
      <color theme="1" tint="0.249977111117893"/>
      <name val="Kalinga"/>
      <family val="2"/>
    </font>
    <font>
      <b/>
      <sz val="11"/>
      <color theme="1"/>
      <name val="Kalinga"/>
      <family val="2"/>
    </font>
    <font>
      <b/>
      <i/>
      <sz val="11"/>
      <color theme="1"/>
      <name val="Kalinga"/>
      <family val="2"/>
    </font>
    <font>
      <b/>
      <i/>
      <sz val="9"/>
      <color theme="1"/>
      <name val="Kalinga"/>
      <family val="2"/>
    </font>
    <font>
      <b/>
      <sz val="16"/>
      <color theme="1"/>
      <name val="Avenir LT Std 65 Medium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BCD"/>
        <bgColor indexed="64"/>
      </patternFill>
    </fill>
  </fills>
  <borders count="47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ck">
        <color rgb="FF660033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thick">
        <color theme="1" tint="0.24994659260841701"/>
      </left>
      <right/>
      <top style="thick">
        <color theme="1" tint="0.24994659260841701"/>
      </top>
      <bottom style="thick">
        <color theme="1" tint="0.24994659260841701"/>
      </bottom>
      <diagonal/>
    </border>
    <border>
      <left/>
      <right/>
      <top style="thick">
        <color theme="1" tint="0.24994659260841701"/>
      </top>
      <bottom style="thick">
        <color theme="1" tint="0.24994659260841701"/>
      </bottom>
      <diagonal/>
    </border>
    <border>
      <left/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/>
      <right/>
      <top style="thick">
        <color theme="0" tint="-0.14996795556505021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ck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/>
      <top style="thick">
        <color rgb="FF660033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9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Font="1"/>
    <xf numFmtId="0" fontId="14" fillId="0" borderId="9" xfId="0" applyFont="1" applyFill="1" applyBorder="1" applyAlignment="1">
      <alignment horizontal="center" vertical="center" wrapText="1"/>
    </xf>
    <xf numFmtId="4" fontId="15" fillId="0" borderId="10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0" borderId="28" xfId="0" applyNumberFormat="1" applyFont="1" applyFill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4" fontId="15" fillId="0" borderId="26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9" fillId="0" borderId="2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center" vertical="center"/>
    </xf>
    <xf numFmtId="4" fontId="15" fillId="0" borderId="13" xfId="0" applyNumberFormat="1" applyFont="1" applyFill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5" fillId="0" borderId="26" xfId="0" applyNumberFormat="1" applyFont="1" applyBorder="1" applyAlignment="1">
      <alignment horizontal="center" vertical="center"/>
    </xf>
    <xf numFmtId="2" fontId="11" fillId="0" borderId="29" xfId="0" applyNumberFormat="1" applyFont="1" applyFill="1" applyBorder="1" applyAlignment="1">
      <alignment horizontal="center" vertical="center"/>
    </xf>
    <xf numFmtId="2" fontId="11" fillId="0" borderId="20" xfId="0" applyNumberFormat="1" applyFont="1" applyFill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2" fontId="11" fillId="0" borderId="13" xfId="0" applyNumberFormat="1" applyFont="1" applyFill="1" applyBorder="1" applyAlignment="1">
      <alignment horizontal="center" vertical="center"/>
    </xf>
    <xf numFmtId="0" fontId="11" fillId="0" borderId="0" xfId="0" applyFont="1"/>
    <xf numFmtId="0" fontId="15" fillId="0" borderId="0" xfId="0" applyFont="1"/>
    <xf numFmtId="0" fontId="5" fillId="0" borderId="0" xfId="0" applyFont="1" applyBorder="1"/>
    <xf numFmtId="3" fontId="10" fillId="0" borderId="0" xfId="0" applyNumberFormat="1" applyFont="1" applyBorder="1"/>
    <xf numFmtId="3" fontId="13" fillId="5" borderId="31" xfId="0" applyNumberFormat="1" applyFont="1" applyFill="1" applyBorder="1" applyAlignment="1">
      <alignment horizontal="center" vertical="center"/>
    </xf>
    <xf numFmtId="3" fontId="13" fillId="5" borderId="32" xfId="0" applyNumberFormat="1" applyFont="1" applyFill="1" applyBorder="1" applyAlignment="1">
      <alignment horizontal="center" vertical="center"/>
    </xf>
    <xf numFmtId="2" fontId="16" fillId="5" borderId="34" xfId="0" applyNumberFormat="1" applyFont="1" applyFill="1" applyBorder="1" applyAlignment="1">
      <alignment horizontal="center" vertical="center"/>
    </xf>
    <xf numFmtId="2" fontId="16" fillId="5" borderId="35" xfId="0" applyNumberFormat="1" applyFont="1" applyFill="1" applyBorder="1" applyAlignment="1">
      <alignment horizontal="center" vertical="center"/>
    </xf>
    <xf numFmtId="0" fontId="17" fillId="6" borderId="36" xfId="0" applyFont="1" applyFill="1" applyBorder="1"/>
    <xf numFmtId="0" fontId="17" fillId="6" borderId="0" xfId="0" applyFont="1" applyFill="1"/>
    <xf numFmtId="0" fontId="19" fillId="0" borderId="0" xfId="0" applyFont="1"/>
    <xf numFmtId="0" fontId="0" fillId="0" borderId="7" xfId="0" applyBorder="1"/>
    <xf numFmtId="0" fontId="0" fillId="0" borderId="16" xfId="0" applyBorder="1"/>
    <xf numFmtId="0" fontId="0" fillId="0" borderId="11" xfId="0" applyBorder="1"/>
    <xf numFmtId="0" fontId="0" fillId="0" borderId="17" xfId="0" applyBorder="1"/>
    <xf numFmtId="0" fontId="0" fillId="0" borderId="30" xfId="0" applyBorder="1"/>
    <xf numFmtId="0" fontId="0" fillId="0" borderId="21" xfId="0" applyBorder="1"/>
    <xf numFmtId="2" fontId="15" fillId="0" borderId="20" xfId="0" applyNumberFormat="1" applyFont="1" applyBorder="1" applyAlignment="1">
      <alignment horizontal="center" vertical="center"/>
    </xf>
    <xf numFmtId="4" fontId="15" fillId="0" borderId="20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3" fontId="9" fillId="0" borderId="7" xfId="0" applyNumberFormat="1" applyFont="1" applyFill="1" applyBorder="1" applyAlignment="1">
      <alignment horizontal="center" vertical="center"/>
    </xf>
    <xf numFmtId="2" fontId="15" fillId="0" borderId="29" xfId="0" applyNumberFormat="1" applyFont="1" applyBorder="1" applyAlignment="1">
      <alignment horizontal="center" vertical="center"/>
    </xf>
    <xf numFmtId="4" fontId="15" fillId="0" borderId="29" xfId="0" applyNumberFormat="1" applyFont="1" applyFill="1" applyBorder="1" applyAlignment="1">
      <alignment horizontal="center" vertical="center"/>
    </xf>
    <xf numFmtId="3" fontId="13" fillId="7" borderId="31" xfId="0" applyNumberFormat="1" applyFont="1" applyFill="1" applyBorder="1" applyAlignment="1">
      <alignment horizontal="center" vertical="center"/>
    </xf>
    <xf numFmtId="2" fontId="16" fillId="7" borderId="34" xfId="0" applyNumberFormat="1" applyFont="1" applyFill="1" applyBorder="1" applyAlignment="1">
      <alignment horizontal="center" vertical="center"/>
    </xf>
    <xf numFmtId="3" fontId="13" fillId="7" borderId="32" xfId="0" applyNumberFormat="1" applyFont="1" applyFill="1" applyBorder="1" applyAlignment="1">
      <alignment horizontal="center" vertical="center"/>
    </xf>
    <xf numFmtId="2" fontId="16" fillId="7" borderId="35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49" fontId="9" fillId="0" borderId="41" xfId="0" applyNumberFormat="1" applyFont="1" applyFill="1" applyBorder="1" applyAlignment="1">
      <alignment horizontal="center" vertical="center"/>
    </xf>
    <xf numFmtId="49" fontId="9" fillId="0" borderId="42" xfId="0" applyNumberFormat="1" applyFont="1" applyFill="1" applyBorder="1" applyAlignment="1">
      <alignment horizontal="center" vertical="center"/>
    </xf>
    <xf numFmtId="49" fontId="9" fillId="0" borderId="43" xfId="0" applyNumberFormat="1" applyFont="1" applyFill="1" applyBorder="1" applyAlignment="1">
      <alignment horizontal="center" vertical="center"/>
    </xf>
    <xf numFmtId="49" fontId="9" fillId="0" borderId="40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25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6" borderId="0" xfId="0" applyFill="1"/>
    <xf numFmtId="0" fontId="0" fillId="6" borderId="23" xfId="0" applyFill="1" applyBorder="1"/>
    <xf numFmtId="0" fontId="6" fillId="6" borderId="23" xfId="0" applyFont="1" applyFill="1" applyBorder="1" applyAlignment="1">
      <alignment horizontal="center" wrapText="1"/>
    </xf>
    <xf numFmtId="0" fontId="6" fillId="6" borderId="23" xfId="0" applyFont="1" applyFill="1" applyBorder="1" applyAlignment="1">
      <alignment horizontal="center"/>
    </xf>
    <xf numFmtId="0" fontId="3" fillId="0" borderId="44" xfId="0" applyFont="1" applyFill="1" applyBorder="1"/>
    <xf numFmtId="3" fontId="11" fillId="0" borderId="44" xfId="0" applyNumberFormat="1" applyFont="1" applyFill="1" applyBorder="1" applyAlignment="1">
      <alignment horizontal="center" vertical="center"/>
    </xf>
    <xf numFmtId="0" fontId="3" fillId="0" borderId="45" xfId="0" applyFont="1" applyFill="1" applyBorder="1"/>
    <xf numFmtId="3" fontId="11" fillId="0" borderId="45" xfId="0" applyNumberFormat="1" applyFont="1" applyFill="1" applyBorder="1" applyAlignment="1">
      <alignment horizontal="center" vertical="center"/>
    </xf>
    <xf numFmtId="0" fontId="21" fillId="0" borderId="0" xfId="0" applyFont="1"/>
    <xf numFmtId="3" fontId="9" fillId="3" borderId="18" xfId="0" applyNumberFormat="1" applyFont="1" applyFill="1" applyBorder="1" applyAlignment="1">
      <alignment horizontal="center" vertical="center"/>
    </xf>
    <xf numFmtId="2" fontId="15" fillId="3" borderId="10" xfId="0" applyNumberFormat="1" applyFont="1" applyFill="1" applyBorder="1" applyAlignment="1">
      <alignment horizontal="center" vertical="center"/>
    </xf>
    <xf numFmtId="3" fontId="9" fillId="3" borderId="21" xfId="0" applyNumberFormat="1" applyFont="1" applyFill="1" applyBorder="1" applyAlignment="1">
      <alignment horizontal="center" vertical="center"/>
    </xf>
    <xf numFmtId="3" fontId="9" fillId="3" borderId="16" xfId="0" applyNumberFormat="1" applyFont="1" applyFill="1" applyBorder="1" applyAlignment="1">
      <alignment horizontal="center" vertical="center"/>
    </xf>
    <xf numFmtId="3" fontId="9" fillId="3" borderId="8" xfId="0" applyNumberFormat="1" applyFont="1" applyFill="1" applyBorder="1" applyAlignment="1">
      <alignment horizontal="center" vertical="center"/>
    </xf>
    <xf numFmtId="4" fontId="15" fillId="3" borderId="10" xfId="0" applyNumberFormat="1" applyFont="1" applyFill="1" applyBorder="1" applyAlignment="1">
      <alignment horizontal="center" vertical="center"/>
    </xf>
    <xf numFmtId="0" fontId="22" fillId="0" borderId="0" xfId="0" applyFont="1"/>
    <xf numFmtId="0" fontId="0" fillId="3" borderId="0" xfId="0" applyFill="1" applyBorder="1"/>
    <xf numFmtId="3" fontId="0" fillId="0" borderId="0" xfId="0" applyNumberFormat="1"/>
    <xf numFmtId="3" fontId="9" fillId="8" borderId="18" xfId="0" applyNumberFormat="1" applyFont="1" applyFill="1" applyBorder="1" applyAlignment="1">
      <alignment horizontal="center" vertical="center"/>
    </xf>
    <xf numFmtId="2" fontId="15" fillId="8" borderId="10" xfId="0" applyNumberFormat="1" applyFont="1" applyFill="1" applyBorder="1" applyAlignment="1">
      <alignment horizontal="center" vertical="center"/>
    </xf>
    <xf numFmtId="3" fontId="9" fillId="8" borderId="21" xfId="0" applyNumberFormat="1" applyFont="1" applyFill="1" applyBorder="1" applyAlignment="1">
      <alignment horizontal="center" vertical="center"/>
    </xf>
    <xf numFmtId="3" fontId="9" fillId="8" borderId="16" xfId="0" applyNumberFormat="1" applyFont="1" applyFill="1" applyBorder="1" applyAlignment="1">
      <alignment horizontal="center" vertical="center"/>
    </xf>
    <xf numFmtId="3" fontId="9" fillId="8" borderId="8" xfId="0" applyNumberFormat="1" applyFont="1" applyFill="1" applyBorder="1" applyAlignment="1">
      <alignment horizontal="center" vertical="center"/>
    </xf>
    <xf numFmtId="4" fontId="15" fillId="8" borderId="10" xfId="0" applyNumberFormat="1" applyFont="1" applyFill="1" applyBorder="1" applyAlignment="1">
      <alignment horizontal="center" vertical="center"/>
    </xf>
    <xf numFmtId="0" fontId="0" fillId="8" borderId="0" xfId="0" applyFill="1"/>
    <xf numFmtId="3" fontId="9" fillId="8" borderId="7" xfId="0" applyNumberFormat="1" applyFont="1" applyFill="1" applyBorder="1" applyAlignment="1">
      <alignment horizontal="center" vertical="center"/>
    </xf>
    <xf numFmtId="0" fontId="23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/>
    </xf>
    <xf numFmtId="0" fontId="0" fillId="7" borderId="32" xfId="0" applyFill="1" applyBorder="1" applyAlignment="1"/>
    <xf numFmtId="0" fontId="0" fillId="7" borderId="33" xfId="0" applyFill="1" applyBorder="1" applyAlignment="1"/>
    <xf numFmtId="0" fontId="9" fillId="0" borderId="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18" fillId="6" borderId="39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6" fillId="6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1" fillId="0" borderId="46" xfId="0" applyFont="1" applyBorder="1" applyAlignment="1">
      <alignment horizontal="right"/>
    </xf>
    <xf numFmtId="0" fontId="9" fillId="0" borderId="1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6" xfId="0" applyFill="1" applyBorder="1" applyAlignment="1"/>
    <xf numFmtId="0" fontId="9" fillId="0" borderId="3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3" fillId="4" borderId="31" xfId="0" applyFont="1" applyFill="1" applyBorder="1" applyAlignment="1">
      <alignment horizontal="center" vertical="center"/>
    </xf>
    <xf numFmtId="0" fontId="0" fillId="0" borderId="32" xfId="0" applyBorder="1" applyAlignment="1"/>
    <xf numFmtId="0" fontId="0" fillId="0" borderId="33" xfId="0" applyBorder="1" applyAlignment="1"/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BCD"/>
      <color rgb="FF660033"/>
      <color rgb="FFF949E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3238" y="1764385"/>
          <a:ext cx="359831" cy="359134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49334</xdr:colOff>
      <xdr:row>8</xdr:row>
      <xdr:rowOff>114610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31698" y="1764385"/>
          <a:ext cx="360000" cy="359134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52602</xdr:colOff>
      <xdr:row>8</xdr:row>
      <xdr:rowOff>107798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65399" y="1771198"/>
          <a:ext cx="359999" cy="345509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43670" y="1764385"/>
          <a:ext cx="360000" cy="359134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4059" y="1764385"/>
          <a:ext cx="360001" cy="359134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12" name="11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2539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13" name="12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54138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51567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49333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52603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52603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770093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51568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49334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52602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52602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51568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49334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52602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52602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51568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49334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52602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52602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51568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49334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52602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52602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51568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49334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52602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52602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0245" y="1762653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25241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572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09334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225176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036424" y="60185"/>
          <a:ext cx="1801842" cy="90140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0245" y="1762653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49334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25241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52602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572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09334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036424" y="60185"/>
          <a:ext cx="1801842" cy="9014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0245" y="1762653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25241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572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09334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036424" y="60185"/>
          <a:ext cx="1801842" cy="9014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0245" y="1762653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25241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572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09334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036424" y="60185"/>
          <a:ext cx="1801842" cy="901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0245" y="1762653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25241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52602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572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62128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09334" y="1762653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770091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036424" y="60185"/>
          <a:ext cx="1801842" cy="9014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341170</xdr:colOff>
      <xdr:row>7</xdr:row>
      <xdr:rowOff>67203</xdr:rowOff>
    </xdr:from>
    <xdr:to>
      <xdr:col>11</xdr:col>
      <xdr:colOff>51569</xdr:colOff>
      <xdr:row>8</xdr:row>
      <xdr:rowOff>114610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8345" y="1762653"/>
          <a:ext cx="358098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338766</xdr:colOff>
      <xdr:row>7</xdr:row>
      <xdr:rowOff>67203</xdr:rowOff>
    </xdr:from>
    <xdr:to>
      <xdr:col>15</xdr:col>
      <xdr:colOff>49335</xdr:colOff>
      <xdr:row>8</xdr:row>
      <xdr:rowOff>114610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01441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16</xdr:col>
      <xdr:colOff>342035</xdr:colOff>
      <xdr:row>7</xdr:row>
      <xdr:rowOff>74016</xdr:rowOff>
    </xdr:from>
    <xdr:to>
      <xdr:col>17</xdr:col>
      <xdr:colOff>52601</xdr:colOff>
      <xdr:row>8</xdr:row>
      <xdr:rowOff>107798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33410" y="1769466"/>
          <a:ext cx="358267" cy="348107"/>
        </a:xfrm>
        <a:prstGeom prst="rect">
          <a:avLst/>
        </a:prstGeom>
      </xdr:spPr>
    </xdr:pic>
    <xdr:clientData/>
  </xdr:twoCellAnchor>
  <xdr:twoCellAnchor editAs="oneCell">
    <xdr:from>
      <xdr:col>8</xdr:col>
      <xdr:colOff>342034</xdr:colOff>
      <xdr:row>7</xdr:row>
      <xdr:rowOff>67203</xdr:rowOff>
    </xdr:from>
    <xdr:to>
      <xdr:col>9</xdr:col>
      <xdr:colOff>52601</xdr:colOff>
      <xdr:row>8</xdr:row>
      <xdr:rowOff>114610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42409" y="1762653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351559</xdr:colOff>
      <xdr:row>7</xdr:row>
      <xdr:rowOff>67203</xdr:rowOff>
    </xdr:from>
    <xdr:to>
      <xdr:col>13</xdr:col>
      <xdr:colOff>62129</xdr:colOff>
      <xdr:row>8</xdr:row>
      <xdr:rowOff>114610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85534" y="1762653"/>
          <a:ext cx="358270" cy="361732"/>
        </a:xfrm>
        <a:prstGeom prst="rect">
          <a:avLst/>
        </a:prstGeom>
      </xdr:spPr>
    </xdr:pic>
    <xdr:clientData/>
  </xdr:twoCellAnchor>
  <xdr:twoCellAnchor editAs="oneCell">
    <xdr:from>
      <xdr:col>3</xdr:col>
      <xdr:colOff>6062</xdr:colOff>
      <xdr:row>0</xdr:row>
      <xdr:rowOff>0</xdr:rowOff>
    </xdr:from>
    <xdr:to>
      <xdr:col>4</xdr:col>
      <xdr:colOff>193426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3287" y="0"/>
          <a:ext cx="673139" cy="1021773"/>
        </a:xfrm>
        <a:prstGeom prst="rect">
          <a:avLst/>
        </a:prstGeom>
      </xdr:spPr>
    </xdr:pic>
    <xdr:clientData/>
  </xdr:twoCellAnchor>
  <xdr:twoCellAnchor editAs="oneCell">
    <xdr:from>
      <xdr:col>23</xdr:col>
      <xdr:colOff>120774</xdr:colOff>
      <xdr:row>0</xdr:row>
      <xdr:rowOff>60185</xdr:rowOff>
    </xdr:from>
    <xdr:to>
      <xdr:col>26</xdr:col>
      <xdr:colOff>770092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112624" y="60185"/>
          <a:ext cx="1801843" cy="901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3"/>
  <sheetViews>
    <sheetView showWhiteSpace="0" zoomScaleNormal="100" workbookViewId="0">
      <selection activeCell="R7" sqref="R7:AA7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R7" s="133" t="s">
        <v>170</v>
      </c>
      <c r="S7" s="133"/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30"/>
      <c r="J9" s="132"/>
      <c r="K9" s="130"/>
      <c r="L9" s="132"/>
      <c r="M9" s="130"/>
      <c r="N9" s="132"/>
      <c r="O9" s="130"/>
      <c r="P9" s="132"/>
      <c r="Q9" s="13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42"/>
      <c r="C11" s="43" t="s">
        <v>17</v>
      </c>
      <c r="D11" s="114" t="s">
        <v>5</v>
      </c>
      <c r="E11" s="114"/>
      <c r="F11" s="71" t="s">
        <v>82</v>
      </c>
      <c r="G11" s="59" t="s">
        <v>35</v>
      </c>
      <c r="H11" s="3"/>
      <c r="I11" s="16">
        <v>48</v>
      </c>
      <c r="J11" s="23">
        <f t="shared" ref="J11:J35" si="0">I11/W11*100</f>
        <v>13.913043478260869</v>
      </c>
      <c r="K11" s="17">
        <v>179</v>
      </c>
      <c r="L11" s="23">
        <f t="shared" ref="L11:L63" si="1">K11/W11*100</f>
        <v>51.884057971014499</v>
      </c>
      <c r="M11" s="17">
        <v>62</v>
      </c>
      <c r="N11" s="23">
        <f t="shared" ref="N11:N63" si="2">M11/W11*100</f>
        <v>17.971014492753625</v>
      </c>
      <c r="O11" s="17">
        <v>18</v>
      </c>
      <c r="P11" s="23">
        <f t="shared" ref="P11:P63" si="3">O11/W11*100</f>
        <v>5.2173913043478262</v>
      </c>
      <c r="Q11" s="17">
        <v>16</v>
      </c>
      <c r="R11" s="23">
        <f t="shared" ref="R11:R63" si="4">Q11/W11*100</f>
        <v>4.63768115942029</v>
      </c>
      <c r="S11" s="10">
        <f t="shared" ref="S11:S63" si="5">SUM(I11,K11,M11,O11,Q11)</f>
        <v>323</v>
      </c>
      <c r="T11" s="23">
        <f t="shared" ref="T11:T63" si="6">S11/W11*100</f>
        <v>93.623188405797094</v>
      </c>
      <c r="U11" s="17">
        <v>22</v>
      </c>
      <c r="V11" s="23">
        <f t="shared" ref="V11:V63" si="7">U11/W11*100</f>
        <v>6.3768115942028984</v>
      </c>
      <c r="W11" s="9">
        <f t="shared" ref="W11:W63" si="8">SUM(S11,U11)</f>
        <v>345</v>
      </c>
      <c r="X11" s="8">
        <f t="shared" ref="X11:X63" si="9">SUM(T11,V11)</f>
        <v>100</v>
      </c>
      <c r="Y11" s="24"/>
      <c r="Z11" s="16">
        <v>467</v>
      </c>
      <c r="AA11" s="28">
        <f t="shared" ref="AA11:AA62" si="10">W11/Z11*100</f>
        <v>73.875802997858671</v>
      </c>
    </row>
    <row r="12" spans="1:28" ht="18" customHeight="1">
      <c r="B12" s="42"/>
      <c r="C12" s="43" t="s">
        <v>17</v>
      </c>
      <c r="D12" s="114" t="s">
        <v>5</v>
      </c>
      <c r="E12" s="114"/>
      <c r="F12" s="72" t="s">
        <v>82</v>
      </c>
      <c r="G12" s="61" t="s">
        <v>36</v>
      </c>
      <c r="H12" s="3"/>
      <c r="I12" s="16">
        <v>52</v>
      </c>
      <c r="J12" s="23">
        <f t="shared" si="0"/>
        <v>15.294117647058824</v>
      </c>
      <c r="K12" s="17">
        <v>164</v>
      </c>
      <c r="L12" s="23">
        <f t="shared" si="1"/>
        <v>48.235294117647058</v>
      </c>
      <c r="M12" s="17">
        <v>69</v>
      </c>
      <c r="N12" s="23">
        <f t="shared" si="2"/>
        <v>20.294117647058822</v>
      </c>
      <c r="O12" s="17">
        <v>23</v>
      </c>
      <c r="P12" s="23">
        <f t="shared" si="3"/>
        <v>6.7647058823529411</v>
      </c>
      <c r="Q12" s="17">
        <v>15</v>
      </c>
      <c r="R12" s="23">
        <f t="shared" si="4"/>
        <v>4.4117647058823533</v>
      </c>
      <c r="S12" s="10">
        <f t="shared" si="5"/>
        <v>323</v>
      </c>
      <c r="T12" s="23">
        <f t="shared" si="6"/>
        <v>95</v>
      </c>
      <c r="U12" s="17">
        <v>17</v>
      </c>
      <c r="V12" s="23">
        <f t="shared" si="7"/>
        <v>5</v>
      </c>
      <c r="W12" s="9">
        <f t="shared" si="8"/>
        <v>340</v>
      </c>
      <c r="X12" s="8">
        <f t="shared" si="9"/>
        <v>100</v>
      </c>
      <c r="Y12" s="24"/>
      <c r="Z12" s="16">
        <v>466</v>
      </c>
      <c r="AA12" s="28">
        <f t="shared" si="10"/>
        <v>72.961373390557938</v>
      </c>
    </row>
    <row r="13" spans="1:28" ht="18" customHeight="1">
      <c r="B13" s="42"/>
      <c r="C13" s="43" t="s">
        <v>17</v>
      </c>
      <c r="D13" s="114" t="s">
        <v>5</v>
      </c>
      <c r="E13" s="114"/>
      <c r="F13" s="72" t="s">
        <v>83</v>
      </c>
      <c r="G13" s="61" t="s">
        <v>35</v>
      </c>
      <c r="H13" s="3"/>
      <c r="I13" s="16">
        <v>77</v>
      </c>
      <c r="J13" s="23">
        <f t="shared" si="0"/>
        <v>25.496688741721858</v>
      </c>
      <c r="K13" s="17">
        <v>125</v>
      </c>
      <c r="L13" s="23">
        <f t="shared" si="1"/>
        <v>41.390728476821195</v>
      </c>
      <c r="M13" s="17">
        <v>25</v>
      </c>
      <c r="N13" s="23">
        <f t="shared" si="2"/>
        <v>8.2781456953642394</v>
      </c>
      <c r="O13" s="17">
        <v>31</v>
      </c>
      <c r="P13" s="23">
        <f t="shared" si="3"/>
        <v>10.264900662251655</v>
      </c>
      <c r="Q13" s="17">
        <v>22</v>
      </c>
      <c r="R13" s="23">
        <f t="shared" si="4"/>
        <v>7.2847682119205297</v>
      </c>
      <c r="S13" s="10">
        <f t="shared" si="5"/>
        <v>280</v>
      </c>
      <c r="T13" s="23">
        <f t="shared" si="6"/>
        <v>92.715231788079464</v>
      </c>
      <c r="U13" s="17">
        <v>22</v>
      </c>
      <c r="V13" s="23">
        <f t="shared" si="7"/>
        <v>7.2847682119205297</v>
      </c>
      <c r="W13" s="9">
        <f t="shared" si="8"/>
        <v>302</v>
      </c>
      <c r="X13" s="8">
        <f t="shared" si="9"/>
        <v>100</v>
      </c>
      <c r="Y13" s="24"/>
      <c r="Z13" s="16">
        <v>470</v>
      </c>
      <c r="AA13" s="28">
        <f t="shared" si="10"/>
        <v>64.255319148936181</v>
      </c>
    </row>
    <row r="14" spans="1:28" ht="18" customHeight="1">
      <c r="B14" s="42"/>
      <c r="C14" s="43" t="s">
        <v>17</v>
      </c>
      <c r="D14" s="114" t="s">
        <v>5</v>
      </c>
      <c r="E14" s="114"/>
      <c r="F14" s="72" t="s">
        <v>83</v>
      </c>
      <c r="G14" s="61" t="s">
        <v>36</v>
      </c>
      <c r="H14" s="3"/>
      <c r="I14" s="16">
        <v>71</v>
      </c>
      <c r="J14" s="23">
        <f t="shared" si="0"/>
        <v>23.051948051948052</v>
      </c>
      <c r="K14" s="17">
        <v>137</v>
      </c>
      <c r="L14" s="23">
        <f t="shared" si="1"/>
        <v>44.480519480519483</v>
      </c>
      <c r="M14" s="17">
        <v>38</v>
      </c>
      <c r="N14" s="23">
        <f t="shared" si="2"/>
        <v>12.337662337662337</v>
      </c>
      <c r="O14" s="17">
        <v>28</v>
      </c>
      <c r="P14" s="23">
        <f t="shared" si="3"/>
        <v>9.0909090909090917</v>
      </c>
      <c r="Q14" s="17">
        <v>15</v>
      </c>
      <c r="R14" s="23">
        <f t="shared" si="4"/>
        <v>4.8701298701298708</v>
      </c>
      <c r="S14" s="10">
        <f t="shared" si="5"/>
        <v>289</v>
      </c>
      <c r="T14" s="23">
        <f t="shared" si="6"/>
        <v>93.831168831168839</v>
      </c>
      <c r="U14" s="17">
        <v>19</v>
      </c>
      <c r="V14" s="23">
        <f t="shared" si="7"/>
        <v>6.1688311688311686</v>
      </c>
      <c r="W14" s="9">
        <f t="shared" si="8"/>
        <v>308</v>
      </c>
      <c r="X14" s="8">
        <f t="shared" si="9"/>
        <v>100</v>
      </c>
      <c r="Y14" s="24"/>
      <c r="Z14" s="16">
        <v>470</v>
      </c>
      <c r="AA14" s="28">
        <f t="shared" si="10"/>
        <v>65.531914893617014</v>
      </c>
    </row>
    <row r="15" spans="1:28" ht="18" customHeight="1">
      <c r="B15" s="42"/>
      <c r="C15" s="43" t="s">
        <v>17</v>
      </c>
      <c r="D15" s="114" t="s">
        <v>5</v>
      </c>
      <c r="E15" s="114"/>
      <c r="F15" s="72" t="s">
        <v>84</v>
      </c>
      <c r="G15" s="61" t="s">
        <v>35</v>
      </c>
      <c r="H15" s="3"/>
      <c r="I15" s="16">
        <v>75</v>
      </c>
      <c r="J15" s="23">
        <f t="shared" si="0"/>
        <v>23.364485981308412</v>
      </c>
      <c r="K15" s="17">
        <v>172</v>
      </c>
      <c r="L15" s="23">
        <f t="shared" si="1"/>
        <v>53.58255451713395</v>
      </c>
      <c r="M15" s="17">
        <v>26</v>
      </c>
      <c r="N15" s="23">
        <f t="shared" si="2"/>
        <v>8.0996884735202492</v>
      </c>
      <c r="O15" s="17">
        <v>27</v>
      </c>
      <c r="P15" s="23">
        <f t="shared" si="3"/>
        <v>8.4112149532710276</v>
      </c>
      <c r="Q15" s="17">
        <v>9</v>
      </c>
      <c r="R15" s="23">
        <f t="shared" si="4"/>
        <v>2.8037383177570092</v>
      </c>
      <c r="S15" s="10">
        <f t="shared" si="5"/>
        <v>309</v>
      </c>
      <c r="T15" s="23">
        <f t="shared" si="6"/>
        <v>96.261682242990659</v>
      </c>
      <c r="U15" s="17">
        <v>12</v>
      </c>
      <c r="V15" s="23">
        <f t="shared" si="7"/>
        <v>3.7383177570093453</v>
      </c>
      <c r="W15" s="9">
        <f t="shared" si="8"/>
        <v>321</v>
      </c>
      <c r="X15" s="8">
        <f t="shared" si="9"/>
        <v>100</v>
      </c>
      <c r="Y15" s="24"/>
      <c r="Z15" s="16">
        <v>453</v>
      </c>
      <c r="AA15" s="28">
        <f t="shared" si="10"/>
        <v>70.860927152317871</v>
      </c>
    </row>
    <row r="16" spans="1:28" ht="18" customHeight="1">
      <c r="B16" s="42"/>
      <c r="C16" s="43" t="s">
        <v>17</v>
      </c>
      <c r="D16" s="114" t="s">
        <v>5</v>
      </c>
      <c r="E16" s="114"/>
      <c r="F16" s="72" t="s">
        <v>84</v>
      </c>
      <c r="G16" s="61" t="s">
        <v>36</v>
      </c>
      <c r="H16" s="3"/>
      <c r="I16" s="16">
        <v>64</v>
      </c>
      <c r="J16" s="23">
        <f t="shared" si="0"/>
        <v>18.768328445747802</v>
      </c>
      <c r="K16" s="17">
        <v>198</v>
      </c>
      <c r="L16" s="23">
        <f t="shared" si="1"/>
        <v>58.064516129032263</v>
      </c>
      <c r="M16" s="17">
        <v>28</v>
      </c>
      <c r="N16" s="23">
        <f t="shared" si="2"/>
        <v>8.2111436950146626</v>
      </c>
      <c r="O16" s="17">
        <v>23</v>
      </c>
      <c r="P16" s="23">
        <f t="shared" si="3"/>
        <v>6.7448680351906152</v>
      </c>
      <c r="Q16" s="17">
        <v>11</v>
      </c>
      <c r="R16" s="23">
        <f t="shared" si="4"/>
        <v>3.225806451612903</v>
      </c>
      <c r="S16" s="10">
        <f t="shared" si="5"/>
        <v>324</v>
      </c>
      <c r="T16" s="23">
        <f t="shared" si="6"/>
        <v>95.014662756598241</v>
      </c>
      <c r="U16" s="17">
        <v>17</v>
      </c>
      <c r="V16" s="23">
        <f t="shared" si="7"/>
        <v>4.9853372434017595</v>
      </c>
      <c r="W16" s="9">
        <f t="shared" si="8"/>
        <v>341</v>
      </c>
      <c r="X16" s="8">
        <f t="shared" si="9"/>
        <v>100</v>
      </c>
      <c r="Y16" s="24"/>
      <c r="Z16" s="16">
        <v>453</v>
      </c>
      <c r="AA16" s="28">
        <f t="shared" si="10"/>
        <v>75.275938189845476</v>
      </c>
    </row>
    <row r="17" spans="2:27" ht="18" customHeight="1">
      <c r="B17" s="42"/>
      <c r="C17" s="43" t="s">
        <v>17</v>
      </c>
      <c r="D17" s="114" t="s">
        <v>5</v>
      </c>
      <c r="E17" s="114"/>
      <c r="F17" s="72" t="s">
        <v>85</v>
      </c>
      <c r="G17" s="61" t="s">
        <v>35</v>
      </c>
      <c r="H17" s="3"/>
      <c r="I17" s="16">
        <v>98</v>
      </c>
      <c r="J17" s="23">
        <f t="shared" si="0"/>
        <v>18.846153846153847</v>
      </c>
      <c r="K17" s="17">
        <v>265</v>
      </c>
      <c r="L17" s="23">
        <f t="shared" si="1"/>
        <v>50.96153846153846</v>
      </c>
      <c r="M17" s="17">
        <v>39</v>
      </c>
      <c r="N17" s="23">
        <f t="shared" si="2"/>
        <v>7.5</v>
      </c>
      <c r="O17" s="17">
        <v>54</v>
      </c>
      <c r="P17" s="23">
        <f t="shared" si="3"/>
        <v>10.384615384615385</v>
      </c>
      <c r="Q17" s="17">
        <v>18</v>
      </c>
      <c r="R17" s="23">
        <f t="shared" si="4"/>
        <v>3.4615384615384617</v>
      </c>
      <c r="S17" s="10">
        <f t="shared" si="5"/>
        <v>474</v>
      </c>
      <c r="T17" s="23">
        <f t="shared" si="6"/>
        <v>91.153846153846146</v>
      </c>
      <c r="U17" s="17">
        <v>46</v>
      </c>
      <c r="V17" s="23">
        <f t="shared" si="7"/>
        <v>8.8461538461538467</v>
      </c>
      <c r="W17" s="9">
        <f t="shared" si="8"/>
        <v>520</v>
      </c>
      <c r="X17" s="8">
        <f t="shared" si="9"/>
        <v>100</v>
      </c>
      <c r="Y17" s="24"/>
      <c r="Z17" s="16">
        <v>732</v>
      </c>
      <c r="AA17" s="28">
        <f t="shared" si="10"/>
        <v>71.038251366120221</v>
      </c>
    </row>
    <row r="18" spans="2:27" ht="18" customHeight="1">
      <c r="B18" s="42"/>
      <c r="C18" s="43" t="s">
        <v>17</v>
      </c>
      <c r="D18" s="114" t="s">
        <v>5</v>
      </c>
      <c r="E18" s="114"/>
      <c r="F18" s="72" t="s">
        <v>85</v>
      </c>
      <c r="G18" s="61" t="s">
        <v>36</v>
      </c>
      <c r="H18" s="3"/>
      <c r="I18" s="16">
        <v>98</v>
      </c>
      <c r="J18" s="23">
        <f t="shared" si="0"/>
        <v>20.289855072463769</v>
      </c>
      <c r="K18" s="17">
        <v>247</v>
      </c>
      <c r="L18" s="23">
        <f t="shared" si="1"/>
        <v>51.138716356107658</v>
      </c>
      <c r="M18" s="17">
        <v>38</v>
      </c>
      <c r="N18" s="23">
        <f t="shared" si="2"/>
        <v>7.8674948240165632</v>
      </c>
      <c r="O18" s="17">
        <v>51</v>
      </c>
      <c r="P18" s="23">
        <f t="shared" si="3"/>
        <v>10.559006211180124</v>
      </c>
      <c r="Q18" s="17">
        <v>28</v>
      </c>
      <c r="R18" s="23">
        <f t="shared" si="4"/>
        <v>5.7971014492753623</v>
      </c>
      <c r="S18" s="10">
        <f t="shared" si="5"/>
        <v>462</v>
      </c>
      <c r="T18" s="23">
        <f t="shared" si="6"/>
        <v>95.652173913043484</v>
      </c>
      <c r="U18" s="17">
        <v>21</v>
      </c>
      <c r="V18" s="23">
        <f t="shared" si="7"/>
        <v>4.3478260869565215</v>
      </c>
      <c r="W18" s="9">
        <f t="shared" si="8"/>
        <v>483</v>
      </c>
      <c r="X18" s="8">
        <f t="shared" si="9"/>
        <v>100</v>
      </c>
      <c r="Y18" s="24"/>
      <c r="Z18" s="16">
        <v>732</v>
      </c>
      <c r="AA18" s="28">
        <f t="shared" si="10"/>
        <v>65.983606557377044</v>
      </c>
    </row>
    <row r="19" spans="2:27" ht="18" customHeight="1">
      <c r="B19" s="42"/>
      <c r="C19" s="43" t="s">
        <v>17</v>
      </c>
      <c r="D19" s="114" t="s">
        <v>5</v>
      </c>
      <c r="E19" s="114"/>
      <c r="F19" s="72" t="s">
        <v>86</v>
      </c>
      <c r="G19" s="61" t="s">
        <v>35</v>
      </c>
      <c r="H19" s="3"/>
      <c r="I19" s="16">
        <v>134</v>
      </c>
      <c r="J19" s="23">
        <f t="shared" si="0"/>
        <v>34.271099744245525</v>
      </c>
      <c r="K19" s="17">
        <v>154</v>
      </c>
      <c r="L19" s="23">
        <f t="shared" si="1"/>
        <v>39.386189258312022</v>
      </c>
      <c r="M19" s="17">
        <v>31</v>
      </c>
      <c r="N19" s="23">
        <f t="shared" si="2"/>
        <v>7.9283887468030692</v>
      </c>
      <c r="O19" s="17">
        <v>33</v>
      </c>
      <c r="P19" s="23">
        <f t="shared" si="3"/>
        <v>8.4398976982097178</v>
      </c>
      <c r="Q19" s="17">
        <v>11</v>
      </c>
      <c r="R19" s="23">
        <f t="shared" si="4"/>
        <v>2.8132992327365729</v>
      </c>
      <c r="S19" s="10">
        <f t="shared" si="5"/>
        <v>363</v>
      </c>
      <c r="T19" s="23">
        <f t="shared" si="6"/>
        <v>92.838874680306901</v>
      </c>
      <c r="U19" s="17">
        <v>28</v>
      </c>
      <c r="V19" s="23">
        <f t="shared" si="7"/>
        <v>7.1611253196930944</v>
      </c>
      <c r="W19" s="9">
        <f t="shared" si="8"/>
        <v>391</v>
      </c>
      <c r="X19" s="8">
        <f t="shared" si="9"/>
        <v>100</v>
      </c>
      <c r="Y19" s="24"/>
      <c r="Z19" s="16">
        <v>578</v>
      </c>
      <c r="AA19" s="28">
        <f t="shared" si="10"/>
        <v>67.64705882352942</v>
      </c>
    </row>
    <row r="20" spans="2:27" ht="18" customHeight="1">
      <c r="B20" s="42"/>
      <c r="C20" s="43" t="s">
        <v>17</v>
      </c>
      <c r="D20" s="114" t="s">
        <v>5</v>
      </c>
      <c r="E20" s="114"/>
      <c r="F20" s="71" t="s">
        <v>86</v>
      </c>
      <c r="G20" s="59" t="s">
        <v>36</v>
      </c>
      <c r="H20" s="3"/>
      <c r="I20" s="9">
        <v>115</v>
      </c>
      <c r="J20" s="23">
        <f t="shared" si="0"/>
        <v>29.411764705882355</v>
      </c>
      <c r="K20" s="10">
        <v>165</v>
      </c>
      <c r="L20" s="23">
        <f t="shared" si="1"/>
        <v>42.199488491048591</v>
      </c>
      <c r="M20" s="10">
        <v>27</v>
      </c>
      <c r="N20" s="23">
        <f t="shared" si="2"/>
        <v>6.9053708439897692</v>
      </c>
      <c r="O20" s="10">
        <v>40</v>
      </c>
      <c r="P20" s="23">
        <f t="shared" si="3"/>
        <v>10.230179028132993</v>
      </c>
      <c r="Q20" s="10">
        <v>23</v>
      </c>
      <c r="R20" s="23">
        <f t="shared" si="4"/>
        <v>5.8823529411764701</v>
      </c>
      <c r="S20" s="10">
        <f t="shared" si="5"/>
        <v>370</v>
      </c>
      <c r="T20" s="23">
        <f t="shared" si="6"/>
        <v>94.629156010230176</v>
      </c>
      <c r="U20" s="10">
        <v>21</v>
      </c>
      <c r="V20" s="23">
        <f t="shared" si="7"/>
        <v>5.3708439897698215</v>
      </c>
      <c r="W20" s="9">
        <f t="shared" si="8"/>
        <v>391</v>
      </c>
      <c r="X20" s="8">
        <f t="shared" si="9"/>
        <v>100</v>
      </c>
      <c r="Y20" s="24"/>
      <c r="Z20" s="9">
        <v>577</v>
      </c>
      <c r="AA20" s="25">
        <f t="shared" si="10"/>
        <v>67.764298093587527</v>
      </c>
    </row>
    <row r="21" spans="2:27" ht="18" customHeight="1">
      <c r="B21" s="42"/>
      <c r="C21" s="43" t="s">
        <v>17</v>
      </c>
      <c r="D21" s="135" t="s">
        <v>5</v>
      </c>
      <c r="E21" s="135"/>
      <c r="F21" s="73" t="s">
        <v>87</v>
      </c>
      <c r="G21" s="63" t="s">
        <v>35</v>
      </c>
      <c r="H21" s="3"/>
      <c r="I21" s="11">
        <v>72</v>
      </c>
      <c r="J21" s="26">
        <f t="shared" si="0"/>
        <v>22.784810126582279</v>
      </c>
      <c r="K21" s="12">
        <v>160</v>
      </c>
      <c r="L21" s="26">
        <f t="shared" si="1"/>
        <v>50.632911392405063</v>
      </c>
      <c r="M21" s="12">
        <v>28</v>
      </c>
      <c r="N21" s="26">
        <f t="shared" si="2"/>
        <v>8.8607594936708853</v>
      </c>
      <c r="O21" s="12">
        <v>28</v>
      </c>
      <c r="P21" s="26">
        <f t="shared" si="3"/>
        <v>8.8607594936708853</v>
      </c>
      <c r="Q21" s="12">
        <v>8</v>
      </c>
      <c r="R21" s="26">
        <f t="shared" si="4"/>
        <v>2.5316455696202533</v>
      </c>
      <c r="S21" s="13">
        <f t="shared" si="5"/>
        <v>296</v>
      </c>
      <c r="T21" s="26">
        <f t="shared" si="6"/>
        <v>93.670886075949369</v>
      </c>
      <c r="U21" s="12">
        <v>20</v>
      </c>
      <c r="V21" s="26">
        <f t="shared" si="7"/>
        <v>6.3291139240506329</v>
      </c>
      <c r="W21" s="14">
        <f t="shared" si="8"/>
        <v>316</v>
      </c>
      <c r="X21" s="15">
        <f t="shared" si="9"/>
        <v>100</v>
      </c>
      <c r="Y21" s="24"/>
      <c r="Z21" s="11">
        <v>506</v>
      </c>
      <c r="AA21" s="27">
        <f t="shared" si="10"/>
        <v>62.450592885375485</v>
      </c>
    </row>
    <row r="22" spans="2:27" ht="18" customHeight="1">
      <c r="B22" s="42"/>
      <c r="C22" s="43" t="s">
        <v>17</v>
      </c>
      <c r="D22" s="114" t="s">
        <v>5</v>
      </c>
      <c r="E22" s="114"/>
      <c r="F22" s="72" t="s">
        <v>87</v>
      </c>
      <c r="G22" s="61" t="s">
        <v>36</v>
      </c>
      <c r="H22" s="3"/>
      <c r="I22" s="16">
        <v>74</v>
      </c>
      <c r="J22" s="23">
        <f t="shared" si="0"/>
        <v>23.270440251572328</v>
      </c>
      <c r="K22" s="17">
        <v>164</v>
      </c>
      <c r="L22" s="23">
        <f t="shared" si="1"/>
        <v>51.572327044025158</v>
      </c>
      <c r="M22" s="17">
        <v>28</v>
      </c>
      <c r="N22" s="23">
        <f t="shared" si="2"/>
        <v>8.8050314465408803</v>
      </c>
      <c r="O22" s="17">
        <v>19</v>
      </c>
      <c r="P22" s="23">
        <f t="shared" si="3"/>
        <v>5.9748427672955975</v>
      </c>
      <c r="Q22" s="17">
        <v>13</v>
      </c>
      <c r="R22" s="23">
        <f t="shared" si="4"/>
        <v>4.0880503144654083</v>
      </c>
      <c r="S22" s="10">
        <f t="shared" si="5"/>
        <v>298</v>
      </c>
      <c r="T22" s="23">
        <f t="shared" si="6"/>
        <v>93.710691823899367</v>
      </c>
      <c r="U22" s="17">
        <v>20</v>
      </c>
      <c r="V22" s="23">
        <f t="shared" si="7"/>
        <v>6.2893081761006293</v>
      </c>
      <c r="W22" s="9">
        <f t="shared" si="8"/>
        <v>318</v>
      </c>
      <c r="X22" s="8">
        <f t="shared" si="9"/>
        <v>100</v>
      </c>
      <c r="Y22" s="24"/>
      <c r="Z22" s="16">
        <v>505</v>
      </c>
      <c r="AA22" s="28">
        <f t="shared" si="10"/>
        <v>62.970297029702969</v>
      </c>
    </row>
    <row r="23" spans="2:27" ht="18" customHeight="1">
      <c r="B23" s="42"/>
      <c r="C23" s="43" t="s">
        <v>17</v>
      </c>
      <c r="D23" s="114" t="s">
        <v>5</v>
      </c>
      <c r="E23" s="114"/>
      <c r="F23" s="72" t="s">
        <v>88</v>
      </c>
      <c r="G23" s="61" t="s">
        <v>35</v>
      </c>
      <c r="H23" s="3"/>
      <c r="I23" s="16">
        <v>87</v>
      </c>
      <c r="J23" s="23">
        <f t="shared" si="0"/>
        <v>19.550561797752806</v>
      </c>
      <c r="K23" s="17">
        <v>237</v>
      </c>
      <c r="L23" s="23">
        <f t="shared" si="1"/>
        <v>53.258426966292141</v>
      </c>
      <c r="M23" s="17">
        <v>21</v>
      </c>
      <c r="N23" s="23">
        <f t="shared" si="2"/>
        <v>4.7191011235955056</v>
      </c>
      <c r="O23" s="17">
        <v>53</v>
      </c>
      <c r="P23" s="23">
        <f t="shared" si="3"/>
        <v>11.910112359550562</v>
      </c>
      <c r="Q23" s="17">
        <v>15</v>
      </c>
      <c r="R23" s="23">
        <f t="shared" si="4"/>
        <v>3.3707865168539324</v>
      </c>
      <c r="S23" s="10">
        <f t="shared" si="5"/>
        <v>413</v>
      </c>
      <c r="T23" s="23">
        <f t="shared" si="6"/>
        <v>92.80898876404494</v>
      </c>
      <c r="U23" s="17">
        <v>32</v>
      </c>
      <c r="V23" s="23">
        <f t="shared" si="7"/>
        <v>7.1910112359550569</v>
      </c>
      <c r="W23" s="9">
        <f t="shared" si="8"/>
        <v>445</v>
      </c>
      <c r="X23" s="8">
        <f t="shared" si="9"/>
        <v>100</v>
      </c>
      <c r="Y23" s="24"/>
      <c r="Z23" s="16">
        <v>663</v>
      </c>
      <c r="AA23" s="28">
        <f t="shared" si="10"/>
        <v>67.119155354449461</v>
      </c>
    </row>
    <row r="24" spans="2:27" ht="18" customHeight="1">
      <c r="B24" s="42"/>
      <c r="C24" s="43" t="s">
        <v>17</v>
      </c>
      <c r="D24" s="114" t="s">
        <v>5</v>
      </c>
      <c r="E24" s="114"/>
      <c r="F24" s="72" t="s">
        <v>88</v>
      </c>
      <c r="G24" s="61" t="s">
        <v>36</v>
      </c>
      <c r="H24" s="3"/>
      <c r="I24" s="16">
        <v>78</v>
      </c>
      <c r="J24" s="23">
        <f t="shared" si="0"/>
        <v>19.796954314720814</v>
      </c>
      <c r="K24" s="17">
        <v>221</v>
      </c>
      <c r="L24" s="23">
        <f t="shared" si="1"/>
        <v>56.09137055837563</v>
      </c>
      <c r="M24" s="17">
        <v>21</v>
      </c>
      <c r="N24" s="23">
        <f t="shared" si="2"/>
        <v>5.3299492385786804</v>
      </c>
      <c r="O24" s="17">
        <v>44</v>
      </c>
      <c r="P24" s="23">
        <f t="shared" si="3"/>
        <v>11.167512690355331</v>
      </c>
      <c r="Q24" s="17">
        <v>11</v>
      </c>
      <c r="R24" s="23">
        <f t="shared" si="4"/>
        <v>2.7918781725888326</v>
      </c>
      <c r="S24" s="10">
        <f t="shared" si="5"/>
        <v>375</v>
      </c>
      <c r="T24" s="23">
        <f t="shared" si="6"/>
        <v>95.17766497461929</v>
      </c>
      <c r="U24" s="17">
        <v>19</v>
      </c>
      <c r="V24" s="23">
        <f t="shared" si="7"/>
        <v>4.8223350253807107</v>
      </c>
      <c r="W24" s="9">
        <f t="shared" si="8"/>
        <v>394</v>
      </c>
      <c r="X24" s="8">
        <f t="shared" si="9"/>
        <v>100</v>
      </c>
      <c r="Y24" s="24"/>
      <c r="Z24" s="16">
        <v>662</v>
      </c>
      <c r="AA24" s="28">
        <f t="shared" si="10"/>
        <v>59.516616314199396</v>
      </c>
    </row>
    <row r="25" spans="2:27" ht="18" customHeight="1">
      <c r="B25" s="42"/>
      <c r="C25" s="43" t="s">
        <v>17</v>
      </c>
      <c r="D25" s="114" t="s">
        <v>5</v>
      </c>
      <c r="E25" s="114"/>
      <c r="F25" s="72" t="s">
        <v>89</v>
      </c>
      <c r="G25" s="61" t="s">
        <v>35</v>
      </c>
      <c r="H25" s="3"/>
      <c r="I25" s="16">
        <v>45</v>
      </c>
      <c r="J25" s="23">
        <f t="shared" si="0"/>
        <v>14.85148514851485</v>
      </c>
      <c r="K25" s="17">
        <v>146</v>
      </c>
      <c r="L25" s="23">
        <f t="shared" si="1"/>
        <v>48.184818481848183</v>
      </c>
      <c r="M25" s="17">
        <v>24</v>
      </c>
      <c r="N25" s="23">
        <f t="shared" si="2"/>
        <v>7.9207920792079207</v>
      </c>
      <c r="O25" s="17">
        <v>37</v>
      </c>
      <c r="P25" s="23">
        <f t="shared" si="3"/>
        <v>12.211221122112212</v>
      </c>
      <c r="Q25" s="17">
        <v>20</v>
      </c>
      <c r="R25" s="23">
        <f t="shared" si="4"/>
        <v>6.6006600660065997</v>
      </c>
      <c r="S25" s="10">
        <f t="shared" si="5"/>
        <v>272</v>
      </c>
      <c r="T25" s="23">
        <f t="shared" si="6"/>
        <v>89.768976897689768</v>
      </c>
      <c r="U25" s="17">
        <v>31</v>
      </c>
      <c r="V25" s="23">
        <f t="shared" si="7"/>
        <v>10.231023102310232</v>
      </c>
      <c r="W25" s="9">
        <f t="shared" si="8"/>
        <v>303</v>
      </c>
      <c r="X25" s="8">
        <f t="shared" si="9"/>
        <v>100</v>
      </c>
      <c r="Y25" s="24"/>
      <c r="Z25" s="16">
        <v>447</v>
      </c>
      <c r="AA25" s="28">
        <f t="shared" si="10"/>
        <v>67.785234899328856</v>
      </c>
    </row>
    <row r="26" spans="2:27" ht="18" customHeight="1">
      <c r="B26" s="42"/>
      <c r="C26" s="43" t="s">
        <v>17</v>
      </c>
      <c r="D26" s="114" t="s">
        <v>5</v>
      </c>
      <c r="E26" s="114"/>
      <c r="F26" s="72" t="s">
        <v>89</v>
      </c>
      <c r="G26" s="61" t="s">
        <v>36</v>
      </c>
      <c r="H26" s="3"/>
      <c r="I26" s="16">
        <v>59</v>
      </c>
      <c r="J26" s="23">
        <f t="shared" si="0"/>
        <v>19.093851132686083</v>
      </c>
      <c r="K26" s="17">
        <v>147</v>
      </c>
      <c r="L26" s="23">
        <f t="shared" si="1"/>
        <v>47.572815533980581</v>
      </c>
      <c r="M26" s="17">
        <v>29</v>
      </c>
      <c r="N26" s="23">
        <f t="shared" si="2"/>
        <v>9.3851132686084142</v>
      </c>
      <c r="O26" s="17">
        <v>46</v>
      </c>
      <c r="P26" s="23">
        <f t="shared" si="3"/>
        <v>14.886731391585762</v>
      </c>
      <c r="Q26" s="17">
        <v>12</v>
      </c>
      <c r="R26" s="23">
        <f t="shared" si="4"/>
        <v>3.8834951456310676</v>
      </c>
      <c r="S26" s="10">
        <f t="shared" si="5"/>
        <v>293</v>
      </c>
      <c r="T26" s="23">
        <f t="shared" si="6"/>
        <v>94.822006472491907</v>
      </c>
      <c r="U26" s="17">
        <v>16</v>
      </c>
      <c r="V26" s="23">
        <f t="shared" si="7"/>
        <v>5.1779935275080913</v>
      </c>
      <c r="W26" s="9">
        <f t="shared" si="8"/>
        <v>309</v>
      </c>
      <c r="X26" s="8">
        <f t="shared" si="9"/>
        <v>100</v>
      </c>
      <c r="Y26" s="24"/>
      <c r="Z26" s="16">
        <v>447</v>
      </c>
      <c r="AA26" s="28">
        <f t="shared" si="10"/>
        <v>69.127516778523486</v>
      </c>
    </row>
    <row r="27" spans="2:27" ht="18" customHeight="1">
      <c r="B27" s="42"/>
      <c r="C27" s="43" t="s">
        <v>17</v>
      </c>
      <c r="D27" s="114" t="s">
        <v>5</v>
      </c>
      <c r="E27" s="114"/>
      <c r="F27" s="72" t="s">
        <v>90</v>
      </c>
      <c r="G27" s="61" t="s">
        <v>35</v>
      </c>
      <c r="H27" s="3"/>
      <c r="I27" s="16">
        <v>55</v>
      </c>
      <c r="J27" s="23">
        <f t="shared" si="0"/>
        <v>20.446096654275092</v>
      </c>
      <c r="K27" s="17">
        <v>139</v>
      </c>
      <c r="L27" s="23">
        <f t="shared" si="1"/>
        <v>51.6728624535316</v>
      </c>
      <c r="M27" s="17">
        <v>21</v>
      </c>
      <c r="N27" s="23">
        <f t="shared" si="2"/>
        <v>7.8066914498141262</v>
      </c>
      <c r="O27" s="17">
        <v>28</v>
      </c>
      <c r="P27" s="23">
        <f t="shared" si="3"/>
        <v>10.408921933085502</v>
      </c>
      <c r="Q27" s="17">
        <v>10</v>
      </c>
      <c r="R27" s="23">
        <f t="shared" si="4"/>
        <v>3.7174721189591078</v>
      </c>
      <c r="S27" s="10">
        <f t="shared" si="5"/>
        <v>253</v>
      </c>
      <c r="T27" s="23">
        <f t="shared" si="6"/>
        <v>94.05204460966543</v>
      </c>
      <c r="U27" s="17">
        <v>16</v>
      </c>
      <c r="V27" s="23">
        <f t="shared" si="7"/>
        <v>5.9479553903345721</v>
      </c>
      <c r="W27" s="9">
        <f t="shared" si="8"/>
        <v>269</v>
      </c>
      <c r="X27" s="8">
        <f t="shared" si="9"/>
        <v>100</v>
      </c>
      <c r="Y27" s="24"/>
      <c r="Z27" s="16">
        <v>403</v>
      </c>
      <c r="AA27" s="28">
        <f t="shared" si="10"/>
        <v>66.749379652605455</v>
      </c>
    </row>
    <row r="28" spans="2:27" ht="18" customHeight="1">
      <c r="B28" s="42"/>
      <c r="C28" s="43" t="s">
        <v>17</v>
      </c>
      <c r="D28" s="114" t="s">
        <v>5</v>
      </c>
      <c r="E28" s="114"/>
      <c r="F28" s="72" t="s">
        <v>90</v>
      </c>
      <c r="G28" s="61" t="s">
        <v>36</v>
      </c>
      <c r="H28" s="3"/>
      <c r="I28" s="16">
        <v>84</v>
      </c>
      <c r="J28" s="23">
        <f t="shared" si="0"/>
        <v>29.268292682926827</v>
      </c>
      <c r="K28" s="17">
        <v>116</v>
      </c>
      <c r="L28" s="23">
        <f t="shared" si="1"/>
        <v>40.418118466898953</v>
      </c>
      <c r="M28" s="17">
        <v>24</v>
      </c>
      <c r="N28" s="23">
        <f t="shared" si="2"/>
        <v>8.3623693379790947</v>
      </c>
      <c r="O28" s="17">
        <v>23</v>
      </c>
      <c r="P28" s="23">
        <f t="shared" si="3"/>
        <v>8.0139372822299642</v>
      </c>
      <c r="Q28" s="17">
        <v>14</v>
      </c>
      <c r="R28" s="23">
        <f t="shared" si="4"/>
        <v>4.8780487804878048</v>
      </c>
      <c r="S28" s="10">
        <f t="shared" si="5"/>
        <v>261</v>
      </c>
      <c r="T28" s="23">
        <f t="shared" si="6"/>
        <v>90.940766550522639</v>
      </c>
      <c r="U28" s="17">
        <v>26</v>
      </c>
      <c r="V28" s="23">
        <f t="shared" si="7"/>
        <v>9.0592334494773521</v>
      </c>
      <c r="W28" s="9">
        <f t="shared" si="8"/>
        <v>287</v>
      </c>
      <c r="X28" s="8">
        <f t="shared" si="9"/>
        <v>99.999999999999986</v>
      </c>
      <c r="Y28" s="24"/>
      <c r="Z28" s="16">
        <v>402</v>
      </c>
      <c r="AA28" s="28">
        <f t="shared" si="10"/>
        <v>71.393034825870643</v>
      </c>
    </row>
    <row r="29" spans="2:27" ht="18" customHeight="1">
      <c r="B29" s="42"/>
      <c r="C29" s="43" t="s">
        <v>17</v>
      </c>
      <c r="D29" s="114" t="s">
        <v>5</v>
      </c>
      <c r="E29" s="114"/>
      <c r="F29" s="72" t="s">
        <v>91</v>
      </c>
      <c r="G29" s="61" t="s">
        <v>35</v>
      </c>
      <c r="H29" s="3"/>
      <c r="I29" s="16">
        <v>67</v>
      </c>
      <c r="J29" s="23">
        <f t="shared" si="0"/>
        <v>18.108108108108109</v>
      </c>
      <c r="K29" s="17">
        <v>181</v>
      </c>
      <c r="L29" s="23">
        <f t="shared" si="1"/>
        <v>48.918918918918919</v>
      </c>
      <c r="M29" s="17">
        <v>30</v>
      </c>
      <c r="N29" s="23">
        <f t="shared" si="2"/>
        <v>8.1081081081081088</v>
      </c>
      <c r="O29" s="17">
        <v>49</v>
      </c>
      <c r="P29" s="23">
        <f t="shared" si="3"/>
        <v>13.243243243243244</v>
      </c>
      <c r="Q29" s="17">
        <v>15</v>
      </c>
      <c r="R29" s="23">
        <f t="shared" si="4"/>
        <v>4.0540540540540544</v>
      </c>
      <c r="S29" s="10">
        <f t="shared" si="5"/>
        <v>342</v>
      </c>
      <c r="T29" s="23">
        <f t="shared" si="6"/>
        <v>92.432432432432435</v>
      </c>
      <c r="U29" s="17">
        <v>28</v>
      </c>
      <c r="V29" s="23">
        <f t="shared" si="7"/>
        <v>7.5675675675675684</v>
      </c>
      <c r="W29" s="9">
        <f t="shared" si="8"/>
        <v>370</v>
      </c>
      <c r="X29" s="8">
        <f t="shared" si="9"/>
        <v>100</v>
      </c>
      <c r="Y29" s="24"/>
      <c r="Z29" s="16">
        <v>528</v>
      </c>
      <c r="AA29" s="28">
        <f t="shared" si="10"/>
        <v>70.075757575757578</v>
      </c>
    </row>
    <row r="30" spans="2:27" ht="18" customHeight="1">
      <c r="B30" s="42"/>
      <c r="C30" s="43" t="s">
        <v>17</v>
      </c>
      <c r="D30" s="114" t="s">
        <v>5</v>
      </c>
      <c r="E30" s="114"/>
      <c r="F30" s="72" t="s">
        <v>91</v>
      </c>
      <c r="G30" s="61" t="s">
        <v>36</v>
      </c>
      <c r="H30" s="3"/>
      <c r="I30" s="16">
        <v>64</v>
      </c>
      <c r="J30" s="23">
        <f t="shared" si="0"/>
        <v>16.753926701570681</v>
      </c>
      <c r="K30" s="17">
        <v>171</v>
      </c>
      <c r="L30" s="23">
        <f t="shared" si="1"/>
        <v>44.764397905759161</v>
      </c>
      <c r="M30" s="17">
        <v>41</v>
      </c>
      <c r="N30" s="23">
        <f t="shared" si="2"/>
        <v>10.732984293193718</v>
      </c>
      <c r="O30" s="17">
        <v>50</v>
      </c>
      <c r="P30" s="23">
        <f t="shared" si="3"/>
        <v>13.089005235602095</v>
      </c>
      <c r="Q30" s="17">
        <v>13</v>
      </c>
      <c r="R30" s="23">
        <f t="shared" si="4"/>
        <v>3.4031413612565444</v>
      </c>
      <c r="S30" s="10">
        <f t="shared" si="5"/>
        <v>339</v>
      </c>
      <c r="T30" s="23">
        <f t="shared" si="6"/>
        <v>88.7434554973822</v>
      </c>
      <c r="U30" s="17">
        <v>43</v>
      </c>
      <c r="V30" s="23">
        <f t="shared" si="7"/>
        <v>11.2565445026178</v>
      </c>
      <c r="W30" s="9">
        <f t="shared" si="8"/>
        <v>382</v>
      </c>
      <c r="X30" s="8">
        <f t="shared" si="9"/>
        <v>100</v>
      </c>
      <c r="Y30" s="24"/>
      <c r="Z30" s="16">
        <v>528</v>
      </c>
      <c r="AA30" s="28">
        <f t="shared" si="10"/>
        <v>72.348484848484844</v>
      </c>
    </row>
    <row r="31" spans="2:27" ht="18" customHeight="1">
      <c r="B31" s="42"/>
      <c r="C31" s="43" t="s">
        <v>17</v>
      </c>
      <c r="D31" s="114" t="s">
        <v>5</v>
      </c>
      <c r="E31" s="114"/>
      <c r="F31" s="72" t="s">
        <v>92</v>
      </c>
      <c r="G31" s="61" t="s">
        <v>35</v>
      </c>
      <c r="H31" s="3"/>
      <c r="I31" s="16">
        <v>69</v>
      </c>
      <c r="J31" s="23">
        <f t="shared" si="0"/>
        <v>15.401785714285715</v>
      </c>
      <c r="K31" s="17">
        <v>256</v>
      </c>
      <c r="L31" s="23">
        <f t="shared" si="1"/>
        <v>57.142857142857139</v>
      </c>
      <c r="M31" s="17">
        <v>38</v>
      </c>
      <c r="N31" s="23">
        <f t="shared" si="2"/>
        <v>8.4821428571428577</v>
      </c>
      <c r="O31" s="17">
        <v>39</v>
      </c>
      <c r="P31" s="23">
        <f t="shared" si="3"/>
        <v>8.7053571428571423</v>
      </c>
      <c r="Q31" s="17">
        <v>24</v>
      </c>
      <c r="R31" s="23">
        <f t="shared" si="4"/>
        <v>5.3571428571428568</v>
      </c>
      <c r="S31" s="10">
        <f t="shared" si="5"/>
        <v>426</v>
      </c>
      <c r="T31" s="23">
        <f t="shared" si="6"/>
        <v>95.089285714285708</v>
      </c>
      <c r="U31" s="17">
        <v>22</v>
      </c>
      <c r="V31" s="23">
        <f t="shared" si="7"/>
        <v>4.9107142857142856</v>
      </c>
      <c r="W31" s="9">
        <f t="shared" si="8"/>
        <v>448</v>
      </c>
      <c r="X31" s="8">
        <f t="shared" si="9"/>
        <v>100</v>
      </c>
      <c r="Y31" s="24"/>
      <c r="Z31" s="16">
        <v>594</v>
      </c>
      <c r="AA31" s="28">
        <f t="shared" si="10"/>
        <v>75.420875420875419</v>
      </c>
    </row>
    <row r="32" spans="2:27" ht="18" customHeight="1">
      <c r="B32" s="42"/>
      <c r="C32" s="43" t="s">
        <v>17</v>
      </c>
      <c r="D32" s="114" t="s">
        <v>5</v>
      </c>
      <c r="E32" s="114"/>
      <c r="F32" s="72" t="s">
        <v>93</v>
      </c>
      <c r="G32" s="61" t="s">
        <v>35</v>
      </c>
      <c r="H32" s="3"/>
      <c r="I32" s="16">
        <v>82</v>
      </c>
      <c r="J32" s="23">
        <f t="shared" si="0"/>
        <v>20.918367346938776</v>
      </c>
      <c r="K32" s="17">
        <v>180</v>
      </c>
      <c r="L32" s="23">
        <f t="shared" si="1"/>
        <v>45.91836734693878</v>
      </c>
      <c r="M32" s="17">
        <v>46</v>
      </c>
      <c r="N32" s="23">
        <f t="shared" si="2"/>
        <v>11.73469387755102</v>
      </c>
      <c r="O32" s="17">
        <v>31</v>
      </c>
      <c r="P32" s="23">
        <f t="shared" si="3"/>
        <v>7.9081632653061229</v>
      </c>
      <c r="Q32" s="17">
        <v>30</v>
      </c>
      <c r="R32" s="23">
        <f t="shared" si="4"/>
        <v>7.6530612244897958</v>
      </c>
      <c r="S32" s="10">
        <f t="shared" si="5"/>
        <v>369</v>
      </c>
      <c r="T32" s="23">
        <f t="shared" si="6"/>
        <v>94.132653061224488</v>
      </c>
      <c r="U32" s="17">
        <v>23</v>
      </c>
      <c r="V32" s="23">
        <f t="shared" si="7"/>
        <v>5.8673469387755102</v>
      </c>
      <c r="W32" s="9">
        <f t="shared" si="8"/>
        <v>392</v>
      </c>
      <c r="X32" s="8">
        <f t="shared" si="9"/>
        <v>100</v>
      </c>
      <c r="Y32" s="24"/>
      <c r="Z32" s="16">
        <v>551</v>
      </c>
      <c r="AA32" s="28">
        <f t="shared" si="10"/>
        <v>71.14337568058076</v>
      </c>
    </row>
    <row r="33" spans="2:27" ht="18" customHeight="1">
      <c r="B33" s="42"/>
      <c r="C33" s="43" t="s">
        <v>17</v>
      </c>
      <c r="D33" s="114" t="s">
        <v>5</v>
      </c>
      <c r="E33" s="114"/>
      <c r="F33" s="72" t="s">
        <v>93</v>
      </c>
      <c r="G33" s="61" t="s">
        <v>36</v>
      </c>
      <c r="H33" s="3"/>
      <c r="I33" s="16">
        <v>86</v>
      </c>
      <c r="J33" s="23">
        <f t="shared" si="0"/>
        <v>21.078431372549019</v>
      </c>
      <c r="K33" s="17">
        <v>194</v>
      </c>
      <c r="L33" s="23">
        <f t="shared" si="1"/>
        <v>47.549019607843135</v>
      </c>
      <c r="M33" s="17">
        <v>49</v>
      </c>
      <c r="N33" s="23">
        <f t="shared" si="2"/>
        <v>12.009803921568627</v>
      </c>
      <c r="O33" s="17">
        <v>30</v>
      </c>
      <c r="P33" s="23">
        <f t="shared" si="3"/>
        <v>7.3529411764705888</v>
      </c>
      <c r="Q33" s="17">
        <v>27</v>
      </c>
      <c r="R33" s="23">
        <f t="shared" si="4"/>
        <v>6.6176470588235299</v>
      </c>
      <c r="S33" s="10">
        <f t="shared" ref="S33:S62" si="11">SUM(I33,K33,M33,O33,Q33)</f>
        <v>386</v>
      </c>
      <c r="T33" s="23">
        <f t="shared" si="6"/>
        <v>94.607843137254903</v>
      </c>
      <c r="U33" s="17">
        <v>22</v>
      </c>
      <c r="V33" s="23">
        <f t="shared" si="7"/>
        <v>5.3921568627450984</v>
      </c>
      <c r="W33" s="9">
        <f t="shared" ref="W33:W62" si="12">SUM(S33,U33)</f>
        <v>408</v>
      </c>
      <c r="X33" s="8">
        <f t="shared" si="9"/>
        <v>100</v>
      </c>
      <c r="Y33" s="24"/>
      <c r="Z33" s="16">
        <v>551</v>
      </c>
      <c r="AA33" s="28">
        <f t="shared" si="10"/>
        <v>74.047186932849357</v>
      </c>
    </row>
    <row r="34" spans="2:27" ht="18" customHeight="1">
      <c r="B34" s="42"/>
      <c r="C34" s="43" t="s">
        <v>17</v>
      </c>
      <c r="D34" s="114" t="s">
        <v>5</v>
      </c>
      <c r="E34" s="114"/>
      <c r="F34" s="72" t="s">
        <v>94</v>
      </c>
      <c r="G34" s="61" t="s">
        <v>35</v>
      </c>
      <c r="H34" s="3"/>
      <c r="I34" s="16">
        <v>106</v>
      </c>
      <c r="J34" s="23">
        <f t="shared" si="0"/>
        <v>25.665859564164649</v>
      </c>
      <c r="K34" s="17">
        <v>203</v>
      </c>
      <c r="L34" s="23">
        <f t="shared" si="1"/>
        <v>49.152542372881356</v>
      </c>
      <c r="M34" s="17">
        <v>25</v>
      </c>
      <c r="N34" s="23">
        <f t="shared" si="2"/>
        <v>6.053268765133172</v>
      </c>
      <c r="O34" s="17">
        <v>30</v>
      </c>
      <c r="P34" s="23">
        <f t="shared" si="3"/>
        <v>7.2639225181598057</v>
      </c>
      <c r="Q34" s="17">
        <v>23</v>
      </c>
      <c r="R34" s="23">
        <f t="shared" si="4"/>
        <v>5.5690072639225177</v>
      </c>
      <c r="S34" s="10">
        <f t="shared" si="11"/>
        <v>387</v>
      </c>
      <c r="T34" s="23">
        <f t="shared" si="6"/>
        <v>93.704600484261505</v>
      </c>
      <c r="U34" s="17">
        <v>26</v>
      </c>
      <c r="V34" s="23">
        <f t="shared" si="7"/>
        <v>6.2953995157384997</v>
      </c>
      <c r="W34" s="9">
        <f t="shared" si="12"/>
        <v>413</v>
      </c>
      <c r="X34" s="8">
        <f t="shared" ref="X34:X62" si="13">SUM(T34,V34)</f>
        <v>100</v>
      </c>
      <c r="Y34" s="24"/>
      <c r="Z34" s="16">
        <v>576</v>
      </c>
      <c r="AA34" s="28">
        <f t="shared" si="10"/>
        <v>71.701388888888886</v>
      </c>
    </row>
    <row r="35" spans="2:27" ht="18" customHeight="1">
      <c r="B35" s="42"/>
      <c r="C35" s="43" t="s">
        <v>17</v>
      </c>
      <c r="D35" s="114" t="s">
        <v>5</v>
      </c>
      <c r="E35" s="114"/>
      <c r="F35" s="72" t="s">
        <v>94</v>
      </c>
      <c r="G35" s="61" t="s">
        <v>36</v>
      </c>
      <c r="H35" s="3"/>
      <c r="I35" s="16">
        <v>83</v>
      </c>
      <c r="J35" s="23">
        <f t="shared" si="0"/>
        <v>20.145631067961165</v>
      </c>
      <c r="K35" s="17">
        <v>217</v>
      </c>
      <c r="L35" s="23">
        <f t="shared" ref="L35:L62" si="14">K35/W35*100</f>
        <v>52.66990291262136</v>
      </c>
      <c r="M35" s="17">
        <v>44</v>
      </c>
      <c r="N35" s="23">
        <f t="shared" ref="N35:N62" si="15">M35/W35*100</f>
        <v>10.679611650485436</v>
      </c>
      <c r="O35" s="17">
        <v>26</v>
      </c>
      <c r="P35" s="23">
        <f t="shared" ref="P35:P62" si="16">O35/W35*100</f>
        <v>6.3106796116504853</v>
      </c>
      <c r="Q35" s="17">
        <v>24</v>
      </c>
      <c r="R35" s="23">
        <f t="shared" ref="R35:R62" si="17">Q35/W35*100</f>
        <v>5.825242718446602</v>
      </c>
      <c r="S35" s="10">
        <f t="shared" si="11"/>
        <v>394</v>
      </c>
      <c r="T35" s="23">
        <f t="shared" si="6"/>
        <v>95.631067961165044</v>
      </c>
      <c r="U35" s="17">
        <v>18</v>
      </c>
      <c r="V35" s="23">
        <f t="shared" ref="V35:V62" si="18">U35/W35*100</f>
        <v>4.3689320388349513</v>
      </c>
      <c r="W35" s="9">
        <f t="shared" si="12"/>
        <v>412</v>
      </c>
      <c r="X35" s="8">
        <f t="shared" si="13"/>
        <v>100</v>
      </c>
      <c r="Y35" s="24"/>
      <c r="Z35" s="16">
        <v>575</v>
      </c>
      <c r="AA35" s="28">
        <f t="shared" si="10"/>
        <v>71.652173913043484</v>
      </c>
    </row>
    <row r="36" spans="2:27" ht="18" customHeight="1">
      <c r="B36" s="42"/>
      <c r="C36" s="43" t="s">
        <v>17</v>
      </c>
      <c r="D36" s="114" t="s">
        <v>5</v>
      </c>
      <c r="E36" s="114"/>
      <c r="F36" s="72" t="s">
        <v>95</v>
      </c>
      <c r="G36" s="61" t="s">
        <v>35</v>
      </c>
      <c r="H36" s="3"/>
      <c r="I36" s="16">
        <v>73</v>
      </c>
      <c r="J36" s="23">
        <f t="shared" ref="J36:J62" si="19">I36/W36*100</f>
        <v>17.980295566502463</v>
      </c>
      <c r="K36" s="17">
        <v>236</v>
      </c>
      <c r="L36" s="23">
        <f t="shared" si="14"/>
        <v>58.128078817733986</v>
      </c>
      <c r="M36" s="17">
        <v>44</v>
      </c>
      <c r="N36" s="23">
        <f t="shared" si="15"/>
        <v>10.83743842364532</v>
      </c>
      <c r="O36" s="17">
        <v>14</v>
      </c>
      <c r="P36" s="23">
        <f t="shared" si="16"/>
        <v>3.4482758620689653</v>
      </c>
      <c r="Q36" s="17">
        <v>13</v>
      </c>
      <c r="R36" s="23">
        <f t="shared" si="17"/>
        <v>3.201970443349754</v>
      </c>
      <c r="S36" s="10">
        <f t="shared" si="11"/>
        <v>380</v>
      </c>
      <c r="T36" s="23">
        <f t="shared" ref="T36:T62" si="20">S36/W36*100</f>
        <v>93.596059113300484</v>
      </c>
      <c r="U36" s="17">
        <v>26</v>
      </c>
      <c r="V36" s="23">
        <f t="shared" si="18"/>
        <v>6.403940886699508</v>
      </c>
      <c r="W36" s="9">
        <f t="shared" si="12"/>
        <v>406</v>
      </c>
      <c r="X36" s="8">
        <f t="shared" si="13"/>
        <v>99.999999999999986</v>
      </c>
      <c r="Y36" s="24"/>
      <c r="Z36" s="16">
        <v>592</v>
      </c>
      <c r="AA36" s="28">
        <f t="shared" si="10"/>
        <v>68.581081081081081</v>
      </c>
    </row>
    <row r="37" spans="2:27" ht="18" customHeight="1">
      <c r="B37" s="42"/>
      <c r="C37" s="43" t="s">
        <v>17</v>
      </c>
      <c r="D37" s="114" t="s">
        <v>5</v>
      </c>
      <c r="E37" s="114"/>
      <c r="F37" s="72" t="s">
        <v>96</v>
      </c>
      <c r="G37" s="61" t="s">
        <v>35</v>
      </c>
      <c r="H37" s="3"/>
      <c r="I37" s="16">
        <v>71</v>
      </c>
      <c r="J37" s="23">
        <f t="shared" si="19"/>
        <v>21.515151515151516</v>
      </c>
      <c r="K37" s="17">
        <v>159</v>
      </c>
      <c r="L37" s="23">
        <f t="shared" si="14"/>
        <v>48.18181818181818</v>
      </c>
      <c r="M37" s="17">
        <v>18</v>
      </c>
      <c r="N37" s="23">
        <f t="shared" si="15"/>
        <v>5.4545454545454541</v>
      </c>
      <c r="O37" s="17">
        <v>43</v>
      </c>
      <c r="P37" s="23">
        <f t="shared" si="16"/>
        <v>13.030303030303031</v>
      </c>
      <c r="Q37" s="17">
        <v>10</v>
      </c>
      <c r="R37" s="23">
        <f t="shared" si="17"/>
        <v>3.0303030303030303</v>
      </c>
      <c r="S37" s="10">
        <f t="shared" si="11"/>
        <v>301</v>
      </c>
      <c r="T37" s="23">
        <f t="shared" si="20"/>
        <v>91.212121212121218</v>
      </c>
      <c r="U37" s="17">
        <v>29</v>
      </c>
      <c r="V37" s="23">
        <f t="shared" si="18"/>
        <v>8.7878787878787872</v>
      </c>
      <c r="W37" s="9">
        <f t="shared" si="12"/>
        <v>330</v>
      </c>
      <c r="X37" s="8">
        <f t="shared" si="13"/>
        <v>100</v>
      </c>
      <c r="Y37" s="24"/>
      <c r="Z37" s="16">
        <v>434</v>
      </c>
      <c r="AA37" s="28">
        <f t="shared" si="10"/>
        <v>76.036866359447004</v>
      </c>
    </row>
    <row r="38" spans="2:27" ht="18" customHeight="1">
      <c r="B38" s="42"/>
      <c r="C38" s="43" t="s">
        <v>17</v>
      </c>
      <c r="D38" s="114" t="s">
        <v>5</v>
      </c>
      <c r="E38" s="114"/>
      <c r="F38" s="72" t="s">
        <v>96</v>
      </c>
      <c r="G38" s="61" t="s">
        <v>36</v>
      </c>
      <c r="H38" s="3"/>
      <c r="I38" s="16">
        <v>56</v>
      </c>
      <c r="J38" s="23">
        <f t="shared" si="19"/>
        <v>17.391304347826086</v>
      </c>
      <c r="K38" s="17">
        <v>173</v>
      </c>
      <c r="L38" s="23">
        <f t="shared" si="14"/>
        <v>53.726708074534159</v>
      </c>
      <c r="M38" s="17">
        <v>25</v>
      </c>
      <c r="N38" s="23">
        <f t="shared" si="15"/>
        <v>7.7639751552795024</v>
      </c>
      <c r="O38" s="17">
        <v>44</v>
      </c>
      <c r="P38" s="23">
        <f t="shared" si="16"/>
        <v>13.664596273291925</v>
      </c>
      <c r="Q38" s="17">
        <v>10</v>
      </c>
      <c r="R38" s="23">
        <f t="shared" si="17"/>
        <v>3.1055900621118013</v>
      </c>
      <c r="S38" s="10">
        <f t="shared" si="11"/>
        <v>308</v>
      </c>
      <c r="T38" s="23">
        <f t="shared" si="20"/>
        <v>95.652173913043484</v>
      </c>
      <c r="U38" s="17">
        <v>14</v>
      </c>
      <c r="V38" s="23">
        <f t="shared" si="18"/>
        <v>4.3478260869565215</v>
      </c>
      <c r="W38" s="9">
        <f t="shared" si="12"/>
        <v>322</v>
      </c>
      <c r="X38" s="8">
        <f t="shared" si="13"/>
        <v>100</v>
      </c>
      <c r="Y38" s="24"/>
      <c r="Z38" s="16">
        <v>434</v>
      </c>
      <c r="AA38" s="28">
        <f t="shared" si="10"/>
        <v>74.193548387096769</v>
      </c>
    </row>
    <row r="39" spans="2:27" ht="18" customHeight="1">
      <c r="B39" s="42"/>
      <c r="C39" s="43" t="s">
        <v>17</v>
      </c>
      <c r="D39" s="114" t="s">
        <v>5</v>
      </c>
      <c r="E39" s="114"/>
      <c r="F39" s="72" t="s">
        <v>97</v>
      </c>
      <c r="G39" s="61" t="s">
        <v>35</v>
      </c>
      <c r="H39" s="3"/>
      <c r="I39" s="16">
        <v>61</v>
      </c>
      <c r="J39" s="23">
        <f t="shared" si="19"/>
        <v>20.333333333333332</v>
      </c>
      <c r="K39" s="17">
        <v>144</v>
      </c>
      <c r="L39" s="23">
        <f t="shared" si="14"/>
        <v>48</v>
      </c>
      <c r="M39" s="17">
        <v>24</v>
      </c>
      <c r="N39" s="23">
        <f t="shared" si="15"/>
        <v>8</v>
      </c>
      <c r="O39" s="17">
        <v>19</v>
      </c>
      <c r="P39" s="23">
        <f t="shared" si="16"/>
        <v>6.3333333333333339</v>
      </c>
      <c r="Q39" s="17">
        <v>37</v>
      </c>
      <c r="R39" s="23">
        <f t="shared" si="17"/>
        <v>12.333333333333334</v>
      </c>
      <c r="S39" s="10">
        <f t="shared" si="11"/>
        <v>285</v>
      </c>
      <c r="T39" s="23">
        <f t="shared" si="20"/>
        <v>95</v>
      </c>
      <c r="U39" s="17">
        <v>15</v>
      </c>
      <c r="V39" s="23">
        <f t="shared" si="18"/>
        <v>5</v>
      </c>
      <c r="W39" s="9">
        <f t="shared" si="12"/>
        <v>300</v>
      </c>
      <c r="X39" s="8">
        <f t="shared" si="13"/>
        <v>100</v>
      </c>
      <c r="Y39" s="24"/>
      <c r="Z39" s="16">
        <v>382</v>
      </c>
      <c r="AA39" s="28">
        <f t="shared" si="10"/>
        <v>78.534031413612567</v>
      </c>
    </row>
    <row r="40" spans="2:27" ht="18" customHeight="1">
      <c r="B40" s="42"/>
      <c r="C40" s="43" t="s">
        <v>17</v>
      </c>
      <c r="D40" s="114" t="s">
        <v>5</v>
      </c>
      <c r="E40" s="114"/>
      <c r="F40" s="72" t="s">
        <v>97</v>
      </c>
      <c r="G40" s="61" t="s">
        <v>36</v>
      </c>
      <c r="H40" s="3"/>
      <c r="I40" s="16">
        <v>49</v>
      </c>
      <c r="J40" s="23">
        <f t="shared" si="19"/>
        <v>17.314487632508836</v>
      </c>
      <c r="K40" s="17">
        <v>153</v>
      </c>
      <c r="L40" s="23">
        <f t="shared" si="14"/>
        <v>54.063604240282679</v>
      </c>
      <c r="M40" s="17">
        <v>13</v>
      </c>
      <c r="N40" s="23">
        <f t="shared" si="15"/>
        <v>4.5936395759717312</v>
      </c>
      <c r="O40" s="17">
        <v>12</v>
      </c>
      <c r="P40" s="23">
        <f t="shared" si="16"/>
        <v>4.2402826855123674</v>
      </c>
      <c r="Q40" s="17">
        <v>37</v>
      </c>
      <c r="R40" s="23">
        <f t="shared" si="17"/>
        <v>13.074204946996467</v>
      </c>
      <c r="S40" s="10">
        <f t="shared" si="11"/>
        <v>264</v>
      </c>
      <c r="T40" s="23">
        <f t="shared" si="20"/>
        <v>93.28621908127208</v>
      </c>
      <c r="U40" s="17">
        <v>19</v>
      </c>
      <c r="V40" s="23">
        <f t="shared" si="18"/>
        <v>6.7137809187279158</v>
      </c>
      <c r="W40" s="9">
        <f t="shared" si="12"/>
        <v>283</v>
      </c>
      <c r="X40" s="8">
        <f t="shared" si="13"/>
        <v>100</v>
      </c>
      <c r="Y40" s="24"/>
      <c r="Z40" s="16">
        <v>381</v>
      </c>
      <c r="AA40" s="28">
        <f t="shared" si="10"/>
        <v>74.278215223097106</v>
      </c>
    </row>
    <row r="41" spans="2:27" ht="18" customHeight="1">
      <c r="B41" s="42"/>
      <c r="C41" s="43" t="s">
        <v>17</v>
      </c>
      <c r="D41" s="114" t="s">
        <v>5</v>
      </c>
      <c r="E41" s="114"/>
      <c r="F41" s="72" t="s">
        <v>98</v>
      </c>
      <c r="G41" s="61" t="s">
        <v>35</v>
      </c>
      <c r="H41" s="3"/>
      <c r="I41" s="16">
        <v>101</v>
      </c>
      <c r="J41" s="23">
        <f t="shared" si="19"/>
        <v>19.573643410852711</v>
      </c>
      <c r="K41" s="17">
        <v>252</v>
      </c>
      <c r="L41" s="23">
        <f t="shared" si="14"/>
        <v>48.837209302325576</v>
      </c>
      <c r="M41" s="17">
        <v>49</v>
      </c>
      <c r="N41" s="23">
        <f t="shared" si="15"/>
        <v>9.4961240310077528</v>
      </c>
      <c r="O41" s="17">
        <v>56</v>
      </c>
      <c r="P41" s="23">
        <f t="shared" si="16"/>
        <v>10.852713178294573</v>
      </c>
      <c r="Q41" s="17">
        <v>20</v>
      </c>
      <c r="R41" s="23">
        <f t="shared" si="17"/>
        <v>3.8759689922480618</v>
      </c>
      <c r="S41" s="10">
        <f t="shared" si="11"/>
        <v>478</v>
      </c>
      <c r="T41" s="23">
        <f t="shared" si="20"/>
        <v>92.63565891472868</v>
      </c>
      <c r="U41" s="17">
        <v>38</v>
      </c>
      <c r="V41" s="23">
        <f t="shared" si="18"/>
        <v>7.3643410852713185</v>
      </c>
      <c r="W41" s="9">
        <f t="shared" si="12"/>
        <v>516</v>
      </c>
      <c r="X41" s="8">
        <f t="shared" si="13"/>
        <v>100</v>
      </c>
      <c r="Y41" s="24"/>
      <c r="Z41" s="16">
        <v>715</v>
      </c>
      <c r="AA41" s="28">
        <f t="shared" si="10"/>
        <v>72.167832167832174</v>
      </c>
    </row>
    <row r="42" spans="2:27" ht="18" customHeight="1">
      <c r="B42" s="42"/>
      <c r="C42" s="43" t="s">
        <v>17</v>
      </c>
      <c r="D42" s="114" t="s">
        <v>5</v>
      </c>
      <c r="E42" s="114"/>
      <c r="F42" s="72" t="s">
        <v>99</v>
      </c>
      <c r="G42" s="61" t="s">
        <v>35</v>
      </c>
      <c r="H42" s="3"/>
      <c r="I42" s="16">
        <v>41</v>
      </c>
      <c r="J42" s="23">
        <f t="shared" si="19"/>
        <v>15.185185185185185</v>
      </c>
      <c r="K42" s="17">
        <v>98</v>
      </c>
      <c r="L42" s="23">
        <f t="shared" si="14"/>
        <v>36.296296296296298</v>
      </c>
      <c r="M42" s="17">
        <v>25</v>
      </c>
      <c r="N42" s="23">
        <f t="shared" si="15"/>
        <v>9.2592592592592595</v>
      </c>
      <c r="O42" s="17">
        <v>71</v>
      </c>
      <c r="P42" s="23">
        <f t="shared" si="16"/>
        <v>26.296296296296294</v>
      </c>
      <c r="Q42" s="17">
        <v>15</v>
      </c>
      <c r="R42" s="23">
        <f t="shared" si="17"/>
        <v>5.5555555555555554</v>
      </c>
      <c r="S42" s="10">
        <f t="shared" si="11"/>
        <v>250</v>
      </c>
      <c r="T42" s="23">
        <f t="shared" si="20"/>
        <v>92.592592592592595</v>
      </c>
      <c r="U42" s="17">
        <v>20</v>
      </c>
      <c r="V42" s="23">
        <f t="shared" si="18"/>
        <v>7.4074074074074066</v>
      </c>
      <c r="W42" s="9">
        <f t="shared" si="12"/>
        <v>270</v>
      </c>
      <c r="X42" s="8">
        <f t="shared" si="13"/>
        <v>100</v>
      </c>
      <c r="Y42" s="24"/>
      <c r="Z42" s="16">
        <v>397</v>
      </c>
      <c r="AA42" s="28">
        <f t="shared" si="10"/>
        <v>68.010075566750629</v>
      </c>
    </row>
    <row r="43" spans="2:27" ht="18" customHeight="1">
      <c r="B43" s="42"/>
      <c r="C43" s="43" t="s">
        <v>17</v>
      </c>
      <c r="D43" s="114" t="s">
        <v>5</v>
      </c>
      <c r="E43" s="114"/>
      <c r="F43" s="72" t="s">
        <v>99</v>
      </c>
      <c r="G43" s="61" t="s">
        <v>36</v>
      </c>
      <c r="H43" s="3"/>
      <c r="I43" s="16">
        <v>48</v>
      </c>
      <c r="J43" s="23">
        <f t="shared" si="19"/>
        <v>18.390804597701148</v>
      </c>
      <c r="K43" s="17">
        <v>91</v>
      </c>
      <c r="L43" s="23">
        <f t="shared" si="14"/>
        <v>34.865900383141764</v>
      </c>
      <c r="M43" s="17">
        <v>23</v>
      </c>
      <c r="N43" s="23">
        <f t="shared" si="15"/>
        <v>8.8122605363984672</v>
      </c>
      <c r="O43" s="17">
        <v>66</v>
      </c>
      <c r="P43" s="23">
        <f t="shared" si="16"/>
        <v>25.287356321839084</v>
      </c>
      <c r="Q43" s="17">
        <v>6</v>
      </c>
      <c r="R43" s="23">
        <f t="shared" si="17"/>
        <v>2.2988505747126435</v>
      </c>
      <c r="S43" s="10">
        <f t="shared" si="11"/>
        <v>234</v>
      </c>
      <c r="T43" s="23">
        <f t="shared" si="20"/>
        <v>89.65517241379311</v>
      </c>
      <c r="U43" s="17">
        <v>27</v>
      </c>
      <c r="V43" s="23">
        <f t="shared" si="18"/>
        <v>10.344827586206897</v>
      </c>
      <c r="W43" s="9">
        <f t="shared" si="12"/>
        <v>261</v>
      </c>
      <c r="X43" s="8">
        <f t="shared" si="13"/>
        <v>100</v>
      </c>
      <c r="Y43" s="24"/>
      <c r="Z43" s="16">
        <v>397</v>
      </c>
      <c r="AA43" s="28">
        <f t="shared" si="10"/>
        <v>65.743073047858942</v>
      </c>
    </row>
    <row r="44" spans="2:27" ht="18" customHeight="1">
      <c r="B44" s="46"/>
      <c r="C44" s="47" t="s">
        <v>17</v>
      </c>
      <c r="D44" s="115" t="s">
        <v>5</v>
      </c>
      <c r="E44" s="115"/>
      <c r="F44" s="72" t="s">
        <v>100</v>
      </c>
      <c r="G44" s="61" t="s">
        <v>35</v>
      </c>
      <c r="H44" s="3"/>
      <c r="I44" s="16">
        <v>36</v>
      </c>
      <c r="J44" s="48">
        <f t="shared" si="19"/>
        <v>12.811387900355871</v>
      </c>
      <c r="K44" s="17">
        <v>99</v>
      </c>
      <c r="L44" s="48">
        <f t="shared" si="14"/>
        <v>35.231316725978644</v>
      </c>
      <c r="M44" s="17">
        <v>21</v>
      </c>
      <c r="N44" s="48">
        <f t="shared" si="15"/>
        <v>7.4733096085409247</v>
      </c>
      <c r="O44" s="17">
        <v>98</v>
      </c>
      <c r="P44" s="48">
        <f t="shared" si="16"/>
        <v>34.87544483985765</v>
      </c>
      <c r="Q44" s="17">
        <v>10</v>
      </c>
      <c r="R44" s="48">
        <f t="shared" si="17"/>
        <v>3.5587188612099649</v>
      </c>
      <c r="S44" s="17">
        <f t="shared" si="11"/>
        <v>264</v>
      </c>
      <c r="T44" s="48">
        <f t="shared" si="20"/>
        <v>93.95017793594306</v>
      </c>
      <c r="U44" s="17">
        <v>17</v>
      </c>
      <c r="V44" s="48">
        <f t="shared" si="18"/>
        <v>6.0498220640569391</v>
      </c>
      <c r="W44" s="16">
        <f t="shared" si="12"/>
        <v>281</v>
      </c>
      <c r="X44" s="49">
        <f t="shared" si="13"/>
        <v>100</v>
      </c>
      <c r="Y44" s="24"/>
      <c r="Z44" s="16">
        <v>429</v>
      </c>
      <c r="AA44" s="28">
        <f t="shared" si="10"/>
        <v>65.501165501165502</v>
      </c>
    </row>
    <row r="45" spans="2:27" ht="18" customHeight="1">
      <c r="B45" s="42"/>
      <c r="C45" s="43" t="s">
        <v>17</v>
      </c>
      <c r="D45" s="114" t="s">
        <v>5</v>
      </c>
      <c r="E45" s="114"/>
      <c r="F45" s="71" t="s">
        <v>100</v>
      </c>
      <c r="G45" s="59" t="s">
        <v>36</v>
      </c>
      <c r="H45" s="3"/>
      <c r="I45" s="16">
        <v>41</v>
      </c>
      <c r="J45" s="23">
        <f t="shared" si="19"/>
        <v>15.589353612167301</v>
      </c>
      <c r="K45" s="17">
        <v>113</v>
      </c>
      <c r="L45" s="23">
        <f t="shared" si="14"/>
        <v>42.965779467680612</v>
      </c>
      <c r="M45" s="17">
        <v>15</v>
      </c>
      <c r="N45" s="23">
        <f t="shared" si="15"/>
        <v>5.7034220532319395</v>
      </c>
      <c r="O45" s="17">
        <v>70</v>
      </c>
      <c r="P45" s="23">
        <f t="shared" si="16"/>
        <v>26.615969581749049</v>
      </c>
      <c r="Q45" s="17">
        <v>7</v>
      </c>
      <c r="R45" s="23">
        <f t="shared" si="17"/>
        <v>2.6615969581749046</v>
      </c>
      <c r="S45" s="10">
        <f t="shared" si="11"/>
        <v>246</v>
      </c>
      <c r="T45" s="23">
        <f t="shared" si="20"/>
        <v>93.536121673003805</v>
      </c>
      <c r="U45" s="17">
        <v>17</v>
      </c>
      <c r="V45" s="23">
        <f t="shared" si="18"/>
        <v>6.4638783269961975</v>
      </c>
      <c r="W45" s="9">
        <f t="shared" si="12"/>
        <v>263</v>
      </c>
      <c r="X45" s="8">
        <f t="shared" si="13"/>
        <v>100</v>
      </c>
      <c r="Y45" s="24"/>
      <c r="Z45" s="16">
        <v>428</v>
      </c>
      <c r="AA45" s="28">
        <f t="shared" si="10"/>
        <v>61.448598130841127</v>
      </c>
    </row>
    <row r="46" spans="2:27" ht="18" customHeight="1">
      <c r="B46" s="42"/>
      <c r="C46" s="43" t="s">
        <v>17</v>
      </c>
      <c r="D46" s="114" t="s">
        <v>5</v>
      </c>
      <c r="E46" s="114"/>
      <c r="F46" s="71" t="s">
        <v>101</v>
      </c>
      <c r="G46" s="59" t="s">
        <v>35</v>
      </c>
      <c r="H46" s="3"/>
      <c r="I46" s="9">
        <v>52</v>
      </c>
      <c r="J46" s="23">
        <f t="shared" si="19"/>
        <v>14.016172506738545</v>
      </c>
      <c r="K46" s="10">
        <v>216</v>
      </c>
      <c r="L46" s="23">
        <f t="shared" si="14"/>
        <v>58.22102425876011</v>
      </c>
      <c r="M46" s="10">
        <v>29</v>
      </c>
      <c r="N46" s="23">
        <f t="shared" si="15"/>
        <v>7.8167115902964959</v>
      </c>
      <c r="O46" s="10">
        <v>42</v>
      </c>
      <c r="P46" s="23">
        <f t="shared" si="16"/>
        <v>11.320754716981133</v>
      </c>
      <c r="Q46" s="10">
        <v>10</v>
      </c>
      <c r="R46" s="23">
        <f t="shared" si="17"/>
        <v>2.6954177897574128</v>
      </c>
      <c r="S46" s="10">
        <f t="shared" si="11"/>
        <v>349</v>
      </c>
      <c r="T46" s="23">
        <f t="shared" si="20"/>
        <v>94.070080862533686</v>
      </c>
      <c r="U46" s="10">
        <v>22</v>
      </c>
      <c r="V46" s="23">
        <f t="shared" si="18"/>
        <v>5.9299191374663076</v>
      </c>
      <c r="W46" s="9">
        <f t="shared" si="12"/>
        <v>371</v>
      </c>
      <c r="X46" s="8">
        <f t="shared" si="13"/>
        <v>100</v>
      </c>
      <c r="Y46" s="24"/>
      <c r="Z46" s="9">
        <v>605</v>
      </c>
      <c r="AA46" s="25">
        <f t="shared" si="10"/>
        <v>61.32231404958678</v>
      </c>
    </row>
    <row r="47" spans="2:27" ht="18" customHeight="1">
      <c r="B47" s="46"/>
      <c r="C47" s="47" t="s">
        <v>17</v>
      </c>
      <c r="D47" s="115" t="s">
        <v>5</v>
      </c>
      <c r="E47" s="115"/>
      <c r="F47" s="72" t="s">
        <v>101</v>
      </c>
      <c r="G47" s="61" t="s">
        <v>36</v>
      </c>
      <c r="H47" s="3"/>
      <c r="I47" s="16">
        <v>83</v>
      </c>
      <c r="J47" s="48">
        <f t="shared" si="19"/>
        <v>22.015915119363395</v>
      </c>
      <c r="K47" s="17">
        <v>146</v>
      </c>
      <c r="L47" s="48">
        <f t="shared" si="14"/>
        <v>38.726790450928384</v>
      </c>
      <c r="M47" s="17">
        <v>32</v>
      </c>
      <c r="N47" s="48">
        <f t="shared" si="15"/>
        <v>8.4880636604774526</v>
      </c>
      <c r="O47" s="17">
        <v>73</v>
      </c>
      <c r="P47" s="48">
        <f t="shared" si="16"/>
        <v>19.363395225464192</v>
      </c>
      <c r="Q47" s="17">
        <v>19</v>
      </c>
      <c r="R47" s="48">
        <f t="shared" si="17"/>
        <v>5.0397877984084882</v>
      </c>
      <c r="S47" s="17">
        <f t="shared" si="11"/>
        <v>353</v>
      </c>
      <c r="T47" s="48">
        <f t="shared" si="20"/>
        <v>93.633952254641912</v>
      </c>
      <c r="U47" s="17">
        <v>24</v>
      </c>
      <c r="V47" s="48">
        <f t="shared" si="18"/>
        <v>6.3660477453580899</v>
      </c>
      <c r="W47" s="16">
        <f t="shared" si="12"/>
        <v>377</v>
      </c>
      <c r="X47" s="49">
        <f t="shared" si="13"/>
        <v>100</v>
      </c>
      <c r="Y47" s="24"/>
      <c r="Z47" s="16">
        <v>605</v>
      </c>
      <c r="AA47" s="28">
        <f t="shared" si="10"/>
        <v>62.314049586776854</v>
      </c>
    </row>
    <row r="48" spans="2:27" ht="18" customHeight="1">
      <c r="B48" s="42"/>
      <c r="C48" s="43" t="s">
        <v>17</v>
      </c>
      <c r="D48" s="114" t="s">
        <v>5</v>
      </c>
      <c r="E48" s="114"/>
      <c r="F48" s="72" t="s">
        <v>102</v>
      </c>
      <c r="G48" s="61" t="s">
        <v>35</v>
      </c>
      <c r="H48" s="3"/>
      <c r="I48" s="16">
        <v>48</v>
      </c>
      <c r="J48" s="23">
        <f t="shared" si="19"/>
        <v>13.714285714285715</v>
      </c>
      <c r="K48" s="17">
        <v>124</v>
      </c>
      <c r="L48" s="23">
        <f t="shared" si="14"/>
        <v>35.428571428571423</v>
      </c>
      <c r="M48" s="17">
        <v>16</v>
      </c>
      <c r="N48" s="23">
        <f t="shared" si="15"/>
        <v>4.5714285714285712</v>
      </c>
      <c r="O48" s="17">
        <v>128</v>
      </c>
      <c r="P48" s="23">
        <f t="shared" si="16"/>
        <v>36.571428571428569</v>
      </c>
      <c r="Q48" s="17">
        <v>18</v>
      </c>
      <c r="R48" s="23">
        <f t="shared" si="17"/>
        <v>5.1428571428571423</v>
      </c>
      <c r="S48" s="10">
        <f t="shared" si="11"/>
        <v>334</v>
      </c>
      <c r="T48" s="23">
        <f t="shared" si="20"/>
        <v>95.428571428571431</v>
      </c>
      <c r="U48" s="17">
        <v>16</v>
      </c>
      <c r="V48" s="23">
        <f t="shared" si="18"/>
        <v>4.5714285714285712</v>
      </c>
      <c r="W48" s="9">
        <f t="shared" si="12"/>
        <v>350</v>
      </c>
      <c r="X48" s="8">
        <f t="shared" si="13"/>
        <v>100</v>
      </c>
      <c r="Y48" s="24"/>
      <c r="Z48" s="16">
        <v>500</v>
      </c>
      <c r="AA48" s="28">
        <f t="shared" si="10"/>
        <v>70</v>
      </c>
    </row>
    <row r="49" spans="2:27" ht="18" customHeight="1">
      <c r="B49" s="42"/>
      <c r="C49" s="43" t="s">
        <v>17</v>
      </c>
      <c r="D49" s="114" t="s">
        <v>5</v>
      </c>
      <c r="E49" s="114"/>
      <c r="F49" s="72" t="s">
        <v>102</v>
      </c>
      <c r="G49" s="61" t="s">
        <v>36</v>
      </c>
      <c r="H49" s="3"/>
      <c r="I49" s="16">
        <v>44</v>
      </c>
      <c r="J49" s="23">
        <f t="shared" si="19"/>
        <v>12.290502793296088</v>
      </c>
      <c r="K49" s="17">
        <v>162</v>
      </c>
      <c r="L49" s="23">
        <f t="shared" si="14"/>
        <v>45.251396648044697</v>
      </c>
      <c r="M49" s="17">
        <v>25</v>
      </c>
      <c r="N49" s="23">
        <f t="shared" si="15"/>
        <v>6.983240223463687</v>
      </c>
      <c r="O49" s="17">
        <v>99</v>
      </c>
      <c r="P49" s="23">
        <f t="shared" si="16"/>
        <v>27.653631284916202</v>
      </c>
      <c r="Q49" s="17">
        <v>5</v>
      </c>
      <c r="R49" s="23">
        <f t="shared" si="17"/>
        <v>1.3966480446927374</v>
      </c>
      <c r="S49" s="10">
        <f t="shared" si="11"/>
        <v>335</v>
      </c>
      <c r="T49" s="23">
        <f t="shared" si="20"/>
        <v>93.575418994413411</v>
      </c>
      <c r="U49" s="17">
        <v>23</v>
      </c>
      <c r="V49" s="23">
        <f t="shared" si="18"/>
        <v>6.4245810055865924</v>
      </c>
      <c r="W49" s="9">
        <f t="shared" si="12"/>
        <v>358</v>
      </c>
      <c r="X49" s="8">
        <f t="shared" si="13"/>
        <v>100</v>
      </c>
      <c r="Y49" s="24"/>
      <c r="Z49" s="16">
        <v>500</v>
      </c>
      <c r="AA49" s="28">
        <f t="shared" si="10"/>
        <v>71.599999999999994</v>
      </c>
    </row>
    <row r="50" spans="2:27" ht="18" customHeight="1">
      <c r="B50" s="42"/>
      <c r="C50" s="43" t="s">
        <v>17</v>
      </c>
      <c r="D50" s="114" t="s">
        <v>5</v>
      </c>
      <c r="E50" s="114"/>
      <c r="F50" s="72" t="s">
        <v>103</v>
      </c>
      <c r="G50" s="61" t="s">
        <v>35</v>
      </c>
      <c r="H50" s="3"/>
      <c r="I50" s="16">
        <v>47</v>
      </c>
      <c r="J50" s="23">
        <f t="shared" si="19"/>
        <v>16.72597864768683</v>
      </c>
      <c r="K50" s="17">
        <v>96</v>
      </c>
      <c r="L50" s="23">
        <f t="shared" si="14"/>
        <v>34.163701067615662</v>
      </c>
      <c r="M50" s="17">
        <v>29</v>
      </c>
      <c r="N50" s="23">
        <f t="shared" si="15"/>
        <v>10.320284697508896</v>
      </c>
      <c r="O50" s="17">
        <v>79</v>
      </c>
      <c r="P50" s="23">
        <f t="shared" si="16"/>
        <v>28.113879003558718</v>
      </c>
      <c r="Q50" s="17">
        <v>11</v>
      </c>
      <c r="R50" s="23">
        <f t="shared" si="17"/>
        <v>3.9145907473309607</v>
      </c>
      <c r="S50" s="10">
        <f t="shared" si="11"/>
        <v>262</v>
      </c>
      <c r="T50" s="23">
        <f t="shared" si="20"/>
        <v>93.238434163701072</v>
      </c>
      <c r="U50" s="17">
        <v>19</v>
      </c>
      <c r="V50" s="23">
        <f t="shared" si="18"/>
        <v>6.7615658362989333</v>
      </c>
      <c r="W50" s="9">
        <f t="shared" si="12"/>
        <v>281</v>
      </c>
      <c r="X50" s="8">
        <f t="shared" si="13"/>
        <v>100</v>
      </c>
      <c r="Y50" s="24"/>
      <c r="Z50" s="16">
        <v>415</v>
      </c>
      <c r="AA50" s="28">
        <f t="shared" si="10"/>
        <v>67.710843373493972</v>
      </c>
    </row>
    <row r="51" spans="2:27" ht="18" customHeight="1">
      <c r="B51" s="42"/>
      <c r="C51" s="43" t="s">
        <v>17</v>
      </c>
      <c r="D51" s="114" t="s">
        <v>5</v>
      </c>
      <c r="E51" s="114"/>
      <c r="F51" s="72" t="s">
        <v>103</v>
      </c>
      <c r="G51" s="61" t="s">
        <v>36</v>
      </c>
      <c r="H51" s="3"/>
      <c r="I51" s="16">
        <v>41</v>
      </c>
      <c r="J51" s="23">
        <f t="shared" si="19"/>
        <v>15.129151291512915</v>
      </c>
      <c r="K51" s="17">
        <v>95</v>
      </c>
      <c r="L51" s="23">
        <f t="shared" si="14"/>
        <v>35.055350553505541</v>
      </c>
      <c r="M51" s="17">
        <v>23</v>
      </c>
      <c r="N51" s="23">
        <f t="shared" si="15"/>
        <v>8.4870848708487081</v>
      </c>
      <c r="O51" s="17">
        <v>86</v>
      </c>
      <c r="P51" s="23">
        <f t="shared" si="16"/>
        <v>31.73431734317343</v>
      </c>
      <c r="Q51" s="17">
        <v>10</v>
      </c>
      <c r="R51" s="23">
        <f t="shared" si="17"/>
        <v>3.6900369003690034</v>
      </c>
      <c r="S51" s="10">
        <f t="shared" si="11"/>
        <v>255</v>
      </c>
      <c r="T51" s="23">
        <f t="shared" si="20"/>
        <v>94.095940959409603</v>
      </c>
      <c r="U51" s="17">
        <v>16</v>
      </c>
      <c r="V51" s="23">
        <f t="shared" si="18"/>
        <v>5.9040590405904059</v>
      </c>
      <c r="W51" s="9">
        <f t="shared" si="12"/>
        <v>271</v>
      </c>
      <c r="X51" s="8">
        <f t="shared" si="13"/>
        <v>100.00000000000001</v>
      </c>
      <c r="Y51" s="24"/>
      <c r="Z51" s="16">
        <v>415</v>
      </c>
      <c r="AA51" s="28">
        <f t="shared" si="10"/>
        <v>65.301204819277103</v>
      </c>
    </row>
    <row r="52" spans="2:27" ht="18" customHeight="1">
      <c r="B52" s="42"/>
      <c r="C52" s="43" t="s">
        <v>17</v>
      </c>
      <c r="D52" s="114" t="s">
        <v>5</v>
      </c>
      <c r="E52" s="114"/>
      <c r="F52" s="72" t="s">
        <v>104</v>
      </c>
      <c r="G52" s="61" t="s">
        <v>35</v>
      </c>
      <c r="H52" s="3"/>
      <c r="I52" s="16">
        <v>80</v>
      </c>
      <c r="J52" s="23">
        <f t="shared" si="19"/>
        <v>16.032064128256511</v>
      </c>
      <c r="K52" s="17">
        <v>196</v>
      </c>
      <c r="L52" s="23">
        <f t="shared" si="14"/>
        <v>39.278557114228455</v>
      </c>
      <c r="M52" s="17">
        <v>43</v>
      </c>
      <c r="N52" s="23">
        <f t="shared" si="15"/>
        <v>8.6172344689378768</v>
      </c>
      <c r="O52" s="17">
        <v>123</v>
      </c>
      <c r="P52" s="23">
        <f t="shared" si="16"/>
        <v>24.649298597194388</v>
      </c>
      <c r="Q52" s="17">
        <v>24</v>
      </c>
      <c r="R52" s="23">
        <f t="shared" si="17"/>
        <v>4.8096192384769543</v>
      </c>
      <c r="S52" s="10">
        <f t="shared" si="11"/>
        <v>466</v>
      </c>
      <c r="T52" s="23">
        <f t="shared" si="20"/>
        <v>93.386773547094194</v>
      </c>
      <c r="U52" s="17">
        <v>33</v>
      </c>
      <c r="V52" s="23">
        <f t="shared" si="18"/>
        <v>6.6132264529058116</v>
      </c>
      <c r="W52" s="9">
        <f t="shared" si="12"/>
        <v>499</v>
      </c>
      <c r="X52" s="8">
        <f t="shared" si="13"/>
        <v>100</v>
      </c>
      <c r="Y52" s="24"/>
      <c r="Z52" s="16">
        <v>747</v>
      </c>
      <c r="AA52" s="28">
        <f t="shared" si="10"/>
        <v>66.80053547523427</v>
      </c>
    </row>
    <row r="53" spans="2:27" ht="18" customHeight="1">
      <c r="B53" s="42"/>
      <c r="C53" s="43" t="s">
        <v>17</v>
      </c>
      <c r="D53" s="114" t="s">
        <v>5</v>
      </c>
      <c r="E53" s="114"/>
      <c r="F53" s="72" t="s">
        <v>105</v>
      </c>
      <c r="G53" s="61" t="s">
        <v>35</v>
      </c>
      <c r="H53" s="3"/>
      <c r="I53" s="16">
        <v>73</v>
      </c>
      <c r="J53" s="23">
        <f t="shared" si="19"/>
        <v>21.470588235294116</v>
      </c>
      <c r="K53" s="17">
        <v>166</v>
      </c>
      <c r="L53" s="23">
        <f t="shared" si="14"/>
        <v>48.823529411764703</v>
      </c>
      <c r="M53" s="17">
        <v>21</v>
      </c>
      <c r="N53" s="23">
        <f t="shared" si="15"/>
        <v>6.1764705882352944</v>
      </c>
      <c r="O53" s="17">
        <v>29</v>
      </c>
      <c r="P53" s="23">
        <f t="shared" si="16"/>
        <v>8.5294117647058822</v>
      </c>
      <c r="Q53" s="17">
        <v>21</v>
      </c>
      <c r="R53" s="23">
        <f t="shared" si="17"/>
        <v>6.1764705882352944</v>
      </c>
      <c r="S53" s="10">
        <f t="shared" si="11"/>
        <v>310</v>
      </c>
      <c r="T53" s="23">
        <f t="shared" si="20"/>
        <v>91.17647058823529</v>
      </c>
      <c r="U53" s="17">
        <v>30</v>
      </c>
      <c r="V53" s="23">
        <f t="shared" si="18"/>
        <v>8.8235294117647065</v>
      </c>
      <c r="W53" s="9">
        <f t="shared" si="12"/>
        <v>340</v>
      </c>
      <c r="X53" s="8">
        <f t="shared" si="13"/>
        <v>100</v>
      </c>
      <c r="Y53" s="24"/>
      <c r="Z53" s="16">
        <v>496</v>
      </c>
      <c r="AA53" s="28">
        <f t="shared" si="10"/>
        <v>68.548387096774192</v>
      </c>
    </row>
    <row r="54" spans="2:27" ht="18" customHeight="1">
      <c r="B54" s="42"/>
      <c r="C54" s="43" t="s">
        <v>17</v>
      </c>
      <c r="D54" s="114" t="s">
        <v>5</v>
      </c>
      <c r="E54" s="114"/>
      <c r="F54" s="72" t="s">
        <v>105</v>
      </c>
      <c r="G54" s="61" t="s">
        <v>36</v>
      </c>
      <c r="H54" s="3"/>
      <c r="I54" s="16">
        <v>67</v>
      </c>
      <c r="J54" s="23">
        <f t="shared" si="19"/>
        <v>19.03409090909091</v>
      </c>
      <c r="K54" s="17">
        <v>177</v>
      </c>
      <c r="L54" s="23">
        <f t="shared" si="14"/>
        <v>50.284090909090907</v>
      </c>
      <c r="M54" s="17">
        <v>33</v>
      </c>
      <c r="N54" s="23">
        <f t="shared" si="15"/>
        <v>9.375</v>
      </c>
      <c r="O54" s="17">
        <v>31</v>
      </c>
      <c r="P54" s="23">
        <f t="shared" si="16"/>
        <v>8.8068181818181817</v>
      </c>
      <c r="Q54" s="17">
        <v>21</v>
      </c>
      <c r="R54" s="23">
        <f t="shared" si="17"/>
        <v>5.9659090909090908</v>
      </c>
      <c r="S54" s="10">
        <f t="shared" si="11"/>
        <v>329</v>
      </c>
      <c r="T54" s="23">
        <f t="shared" si="20"/>
        <v>93.465909090909093</v>
      </c>
      <c r="U54" s="17">
        <v>23</v>
      </c>
      <c r="V54" s="23">
        <f t="shared" si="18"/>
        <v>6.5340909090909092</v>
      </c>
      <c r="W54" s="9">
        <f t="shared" si="12"/>
        <v>352</v>
      </c>
      <c r="X54" s="8">
        <f t="shared" si="13"/>
        <v>100</v>
      </c>
      <c r="Y54" s="24"/>
      <c r="Z54" s="16">
        <v>496</v>
      </c>
      <c r="AA54" s="28">
        <f t="shared" si="10"/>
        <v>70.967741935483872</v>
      </c>
    </row>
    <row r="55" spans="2:27" ht="18" customHeight="1">
      <c r="B55" s="42"/>
      <c r="C55" s="43" t="s">
        <v>17</v>
      </c>
      <c r="D55" s="114" t="s">
        <v>5</v>
      </c>
      <c r="E55" s="114"/>
      <c r="F55" s="72" t="s">
        <v>106</v>
      </c>
      <c r="G55" s="61" t="s">
        <v>35</v>
      </c>
      <c r="H55" s="3"/>
      <c r="I55" s="16">
        <v>60</v>
      </c>
      <c r="J55" s="23">
        <f t="shared" si="19"/>
        <v>17.595307917888565</v>
      </c>
      <c r="K55" s="17">
        <v>160</v>
      </c>
      <c r="L55" s="23">
        <f t="shared" si="14"/>
        <v>46.920821114369502</v>
      </c>
      <c r="M55" s="17">
        <v>48</v>
      </c>
      <c r="N55" s="23">
        <f t="shared" si="15"/>
        <v>14.076246334310852</v>
      </c>
      <c r="O55" s="17">
        <v>32</v>
      </c>
      <c r="P55" s="23">
        <f t="shared" si="16"/>
        <v>9.3841642228739008</v>
      </c>
      <c r="Q55" s="17">
        <v>16</v>
      </c>
      <c r="R55" s="23">
        <f t="shared" si="17"/>
        <v>4.6920821114369504</v>
      </c>
      <c r="S55" s="10">
        <f t="shared" si="11"/>
        <v>316</v>
      </c>
      <c r="T55" s="23">
        <f t="shared" si="20"/>
        <v>92.668621700879754</v>
      </c>
      <c r="U55" s="17">
        <v>25</v>
      </c>
      <c r="V55" s="23">
        <f t="shared" si="18"/>
        <v>7.3313782991202352</v>
      </c>
      <c r="W55" s="9">
        <f t="shared" si="12"/>
        <v>341</v>
      </c>
      <c r="X55" s="8">
        <f t="shared" si="13"/>
        <v>99.999999999999986</v>
      </c>
      <c r="Y55" s="24"/>
      <c r="Z55" s="16">
        <v>454</v>
      </c>
      <c r="AA55" s="28">
        <f t="shared" si="10"/>
        <v>75.110132158590304</v>
      </c>
    </row>
    <row r="56" spans="2:27" ht="18" customHeight="1">
      <c r="B56" s="42"/>
      <c r="C56" s="43" t="s">
        <v>17</v>
      </c>
      <c r="D56" s="114" t="s">
        <v>5</v>
      </c>
      <c r="E56" s="114"/>
      <c r="F56" s="72" t="s">
        <v>106</v>
      </c>
      <c r="G56" s="61" t="s">
        <v>36</v>
      </c>
      <c r="H56" s="3"/>
      <c r="I56" s="16">
        <v>62</v>
      </c>
      <c r="J56" s="23">
        <f t="shared" si="19"/>
        <v>17.318435754189945</v>
      </c>
      <c r="K56" s="17">
        <v>175</v>
      </c>
      <c r="L56" s="23">
        <f t="shared" si="14"/>
        <v>48.882681564245814</v>
      </c>
      <c r="M56" s="17">
        <v>40</v>
      </c>
      <c r="N56" s="23">
        <f t="shared" si="15"/>
        <v>11.173184357541899</v>
      </c>
      <c r="O56" s="17">
        <v>37</v>
      </c>
      <c r="P56" s="23">
        <f t="shared" si="16"/>
        <v>10.335195530726256</v>
      </c>
      <c r="Q56" s="17">
        <v>23</v>
      </c>
      <c r="R56" s="23">
        <f t="shared" si="17"/>
        <v>6.4245810055865924</v>
      </c>
      <c r="S56" s="10">
        <f t="shared" si="11"/>
        <v>337</v>
      </c>
      <c r="T56" s="23">
        <f t="shared" si="20"/>
        <v>94.134078212290504</v>
      </c>
      <c r="U56" s="17">
        <v>21</v>
      </c>
      <c r="V56" s="23">
        <f t="shared" si="18"/>
        <v>5.8659217877094969</v>
      </c>
      <c r="W56" s="9">
        <f t="shared" si="12"/>
        <v>358</v>
      </c>
      <c r="X56" s="8">
        <f t="shared" si="13"/>
        <v>100</v>
      </c>
      <c r="Y56" s="24"/>
      <c r="Z56" s="16">
        <v>453</v>
      </c>
      <c r="AA56" s="28">
        <f t="shared" si="10"/>
        <v>79.028697571743933</v>
      </c>
    </row>
    <row r="57" spans="2:27" ht="18" customHeight="1">
      <c r="B57" s="42"/>
      <c r="C57" s="43" t="s">
        <v>17</v>
      </c>
      <c r="D57" s="114" t="s">
        <v>5</v>
      </c>
      <c r="E57" s="114"/>
      <c r="F57" s="71" t="s">
        <v>107</v>
      </c>
      <c r="G57" s="59" t="s">
        <v>35</v>
      </c>
      <c r="H57" s="3"/>
      <c r="I57" s="9">
        <v>53</v>
      </c>
      <c r="J57" s="23">
        <f t="shared" si="19"/>
        <v>15.963855421686745</v>
      </c>
      <c r="K57" s="10">
        <v>194</v>
      </c>
      <c r="L57" s="23">
        <f t="shared" si="14"/>
        <v>58.433734939759042</v>
      </c>
      <c r="M57" s="10">
        <v>28</v>
      </c>
      <c r="N57" s="23">
        <f t="shared" si="15"/>
        <v>8.4337349397590362</v>
      </c>
      <c r="O57" s="10">
        <v>23</v>
      </c>
      <c r="P57" s="23">
        <f t="shared" si="16"/>
        <v>6.927710843373494</v>
      </c>
      <c r="Q57" s="10">
        <v>19</v>
      </c>
      <c r="R57" s="23">
        <f t="shared" si="17"/>
        <v>5.7228915662650603</v>
      </c>
      <c r="S57" s="10">
        <f t="shared" si="11"/>
        <v>317</v>
      </c>
      <c r="T57" s="23">
        <f t="shared" si="20"/>
        <v>95.481927710843379</v>
      </c>
      <c r="U57" s="10">
        <v>15</v>
      </c>
      <c r="V57" s="23">
        <f t="shared" si="18"/>
        <v>4.5180722891566267</v>
      </c>
      <c r="W57" s="9">
        <f t="shared" si="12"/>
        <v>332</v>
      </c>
      <c r="X57" s="8">
        <f t="shared" si="13"/>
        <v>100</v>
      </c>
      <c r="Y57" s="24"/>
      <c r="Z57" s="9">
        <v>492</v>
      </c>
      <c r="AA57" s="25">
        <f t="shared" si="10"/>
        <v>67.479674796747972</v>
      </c>
    </row>
    <row r="58" spans="2:27" ht="18" customHeight="1">
      <c r="B58" s="42"/>
      <c r="C58" s="43" t="s">
        <v>17</v>
      </c>
      <c r="D58" s="135" t="s">
        <v>5</v>
      </c>
      <c r="E58" s="135"/>
      <c r="F58" s="73" t="s">
        <v>107</v>
      </c>
      <c r="G58" s="63" t="s">
        <v>36</v>
      </c>
      <c r="H58" s="3"/>
      <c r="I58" s="11">
        <v>104</v>
      </c>
      <c r="J58" s="26">
        <f t="shared" si="19"/>
        <v>28.650137741046834</v>
      </c>
      <c r="K58" s="12">
        <v>165</v>
      </c>
      <c r="L58" s="26">
        <f t="shared" si="14"/>
        <v>45.454545454545453</v>
      </c>
      <c r="M58" s="12">
        <v>26</v>
      </c>
      <c r="N58" s="26">
        <f t="shared" si="15"/>
        <v>7.1625344352617084</v>
      </c>
      <c r="O58" s="12">
        <v>24</v>
      </c>
      <c r="P58" s="26">
        <f t="shared" si="16"/>
        <v>6.6115702479338845</v>
      </c>
      <c r="Q58" s="12">
        <v>29</v>
      </c>
      <c r="R58" s="26">
        <f t="shared" si="17"/>
        <v>7.9889807162534439</v>
      </c>
      <c r="S58" s="13">
        <f t="shared" si="11"/>
        <v>348</v>
      </c>
      <c r="T58" s="26">
        <f t="shared" si="20"/>
        <v>95.867768595041326</v>
      </c>
      <c r="U58" s="12">
        <v>15</v>
      </c>
      <c r="V58" s="26">
        <f t="shared" si="18"/>
        <v>4.1322314049586781</v>
      </c>
      <c r="W58" s="14">
        <f t="shared" si="12"/>
        <v>363</v>
      </c>
      <c r="X58" s="15">
        <f t="shared" si="13"/>
        <v>100</v>
      </c>
      <c r="Y58" s="24"/>
      <c r="Z58" s="11">
        <v>491</v>
      </c>
      <c r="AA58" s="27">
        <f t="shared" si="10"/>
        <v>73.930753564154784</v>
      </c>
    </row>
    <row r="59" spans="2:27" ht="18" customHeight="1">
      <c r="B59" s="42"/>
      <c r="C59" s="43" t="s">
        <v>17</v>
      </c>
      <c r="D59" s="114" t="s">
        <v>5</v>
      </c>
      <c r="E59" s="114"/>
      <c r="F59" s="72" t="s">
        <v>108</v>
      </c>
      <c r="G59" s="61" t="s">
        <v>35</v>
      </c>
      <c r="H59" s="3"/>
      <c r="I59" s="16">
        <v>92</v>
      </c>
      <c r="J59" s="23">
        <f t="shared" si="19"/>
        <v>25.48476454293629</v>
      </c>
      <c r="K59" s="17">
        <v>165</v>
      </c>
      <c r="L59" s="23">
        <f t="shared" si="14"/>
        <v>45.706371191135737</v>
      </c>
      <c r="M59" s="17">
        <v>25</v>
      </c>
      <c r="N59" s="23">
        <f t="shared" si="15"/>
        <v>6.9252077562326875</v>
      </c>
      <c r="O59" s="17">
        <v>33</v>
      </c>
      <c r="P59" s="23">
        <f t="shared" si="16"/>
        <v>9.1412742382271475</v>
      </c>
      <c r="Q59" s="17">
        <v>29</v>
      </c>
      <c r="R59" s="23">
        <f t="shared" si="17"/>
        <v>8.0332409972299157</v>
      </c>
      <c r="S59" s="10">
        <f t="shared" si="11"/>
        <v>344</v>
      </c>
      <c r="T59" s="23">
        <f t="shared" si="20"/>
        <v>95.29085872576178</v>
      </c>
      <c r="U59" s="17">
        <v>17</v>
      </c>
      <c r="V59" s="23">
        <f t="shared" si="18"/>
        <v>4.7091412742382275</v>
      </c>
      <c r="W59" s="9">
        <f t="shared" si="12"/>
        <v>361</v>
      </c>
      <c r="X59" s="8">
        <f t="shared" si="13"/>
        <v>100</v>
      </c>
      <c r="Y59" s="24"/>
      <c r="Z59" s="16">
        <v>542</v>
      </c>
      <c r="AA59" s="28">
        <f t="shared" si="10"/>
        <v>66.605166051660518</v>
      </c>
    </row>
    <row r="60" spans="2:27" ht="18" customHeight="1">
      <c r="B60" s="42"/>
      <c r="C60" s="43" t="s">
        <v>17</v>
      </c>
      <c r="D60" s="114" t="s">
        <v>5</v>
      </c>
      <c r="E60" s="114"/>
      <c r="F60" s="72" t="s">
        <v>108</v>
      </c>
      <c r="G60" s="61" t="s">
        <v>36</v>
      </c>
      <c r="H60" s="3"/>
      <c r="I60" s="16">
        <v>111</v>
      </c>
      <c r="J60" s="23">
        <f t="shared" si="19"/>
        <v>32.173913043478258</v>
      </c>
      <c r="K60" s="17">
        <v>139</v>
      </c>
      <c r="L60" s="23">
        <f t="shared" si="14"/>
        <v>40.289855072463773</v>
      </c>
      <c r="M60" s="17">
        <v>21</v>
      </c>
      <c r="N60" s="23">
        <f t="shared" si="15"/>
        <v>6.0869565217391308</v>
      </c>
      <c r="O60" s="17">
        <v>36</v>
      </c>
      <c r="P60" s="23">
        <f t="shared" si="16"/>
        <v>10.434782608695652</v>
      </c>
      <c r="Q60" s="17">
        <v>24</v>
      </c>
      <c r="R60" s="23">
        <f t="shared" si="17"/>
        <v>6.9565217391304346</v>
      </c>
      <c r="S60" s="10">
        <f t="shared" si="11"/>
        <v>331</v>
      </c>
      <c r="T60" s="23">
        <f t="shared" si="20"/>
        <v>95.94202898550725</v>
      </c>
      <c r="U60" s="17">
        <v>14</v>
      </c>
      <c r="V60" s="23">
        <f t="shared" si="18"/>
        <v>4.057971014492753</v>
      </c>
      <c r="W60" s="9">
        <f t="shared" si="12"/>
        <v>345</v>
      </c>
      <c r="X60" s="8">
        <f t="shared" si="13"/>
        <v>100</v>
      </c>
      <c r="Y60" s="24"/>
      <c r="Z60" s="16">
        <v>542</v>
      </c>
      <c r="AA60" s="28">
        <f t="shared" si="10"/>
        <v>63.65313653136532</v>
      </c>
    </row>
    <row r="61" spans="2:27" ht="18" customHeight="1">
      <c r="B61" s="46"/>
      <c r="C61" s="47" t="s">
        <v>17</v>
      </c>
      <c r="D61" s="138" t="s">
        <v>5</v>
      </c>
      <c r="E61" s="139"/>
      <c r="F61" s="72" t="s">
        <v>109</v>
      </c>
      <c r="G61" s="61" t="s">
        <v>35</v>
      </c>
      <c r="H61" s="3"/>
      <c r="I61" s="16">
        <v>85</v>
      </c>
      <c r="J61" s="23">
        <f t="shared" si="19"/>
        <v>17.418032786885245</v>
      </c>
      <c r="K61" s="17">
        <v>252</v>
      </c>
      <c r="L61" s="23">
        <f t="shared" si="14"/>
        <v>51.639344262295083</v>
      </c>
      <c r="M61" s="17">
        <v>48</v>
      </c>
      <c r="N61" s="23">
        <f t="shared" si="15"/>
        <v>9.8360655737704921</v>
      </c>
      <c r="O61" s="17">
        <v>42</v>
      </c>
      <c r="P61" s="23">
        <f t="shared" si="16"/>
        <v>8.6065573770491799</v>
      </c>
      <c r="Q61" s="17">
        <v>26</v>
      </c>
      <c r="R61" s="23">
        <f t="shared" si="17"/>
        <v>5.3278688524590159</v>
      </c>
      <c r="S61" s="10">
        <f t="shared" si="11"/>
        <v>453</v>
      </c>
      <c r="T61" s="23">
        <f t="shared" si="20"/>
        <v>92.827868852459019</v>
      </c>
      <c r="U61" s="17">
        <v>35</v>
      </c>
      <c r="V61" s="23">
        <f t="shared" si="18"/>
        <v>7.1721311475409832</v>
      </c>
      <c r="W61" s="9">
        <f t="shared" si="12"/>
        <v>488</v>
      </c>
      <c r="X61" s="8">
        <f t="shared" si="13"/>
        <v>100</v>
      </c>
      <c r="Y61" s="24"/>
      <c r="Z61" s="16">
        <v>686</v>
      </c>
      <c r="AA61" s="28">
        <f t="shared" si="10"/>
        <v>71.137026239067055</v>
      </c>
    </row>
    <row r="62" spans="2:27" ht="18" customHeight="1">
      <c r="B62" s="46"/>
      <c r="C62" s="47" t="s">
        <v>17</v>
      </c>
      <c r="D62" s="138" t="s">
        <v>5</v>
      </c>
      <c r="E62" s="139"/>
      <c r="F62" s="72" t="s">
        <v>110</v>
      </c>
      <c r="G62" s="61" t="s">
        <v>35</v>
      </c>
      <c r="H62" s="3"/>
      <c r="I62" s="16">
        <v>60</v>
      </c>
      <c r="J62" s="23">
        <f t="shared" si="19"/>
        <v>16.129032258064516</v>
      </c>
      <c r="K62" s="17">
        <v>220</v>
      </c>
      <c r="L62" s="23">
        <f t="shared" si="14"/>
        <v>59.13978494623656</v>
      </c>
      <c r="M62" s="17">
        <v>25</v>
      </c>
      <c r="N62" s="23">
        <f t="shared" si="15"/>
        <v>6.7204301075268811</v>
      </c>
      <c r="O62" s="17">
        <v>24</v>
      </c>
      <c r="P62" s="23">
        <f t="shared" si="16"/>
        <v>6.4516129032258061</v>
      </c>
      <c r="Q62" s="17">
        <v>14</v>
      </c>
      <c r="R62" s="23">
        <f t="shared" si="17"/>
        <v>3.763440860215054</v>
      </c>
      <c r="S62" s="10">
        <f t="shared" si="11"/>
        <v>343</v>
      </c>
      <c r="T62" s="23">
        <f t="shared" si="20"/>
        <v>92.204301075268816</v>
      </c>
      <c r="U62" s="17">
        <v>29</v>
      </c>
      <c r="V62" s="23">
        <f t="shared" si="18"/>
        <v>7.795698924731183</v>
      </c>
      <c r="W62" s="9">
        <f t="shared" si="12"/>
        <v>372</v>
      </c>
      <c r="X62" s="8">
        <f t="shared" si="13"/>
        <v>100</v>
      </c>
      <c r="Y62" s="24"/>
      <c r="Z62" s="16">
        <v>531</v>
      </c>
      <c r="AA62" s="28">
        <f t="shared" si="10"/>
        <v>70.056497175141246</v>
      </c>
    </row>
    <row r="63" spans="2:27" ht="18" customHeight="1" thickBot="1">
      <c r="B63" s="44"/>
      <c r="C63" s="45" t="s">
        <v>17</v>
      </c>
      <c r="D63" s="134" t="s">
        <v>5</v>
      </c>
      <c r="E63" s="134"/>
      <c r="F63" s="74" t="s">
        <v>110</v>
      </c>
      <c r="G63" s="65" t="s">
        <v>36</v>
      </c>
      <c r="H63" s="3"/>
      <c r="I63" s="18">
        <v>68</v>
      </c>
      <c r="J63" s="29">
        <f>I63/W63*100</f>
        <v>18.478260869565215</v>
      </c>
      <c r="K63" s="19">
        <v>207</v>
      </c>
      <c r="L63" s="29">
        <f t="shared" si="1"/>
        <v>56.25</v>
      </c>
      <c r="M63" s="19">
        <v>33</v>
      </c>
      <c r="N63" s="29">
        <f t="shared" si="2"/>
        <v>8.9673913043478262</v>
      </c>
      <c r="O63" s="19">
        <v>17</v>
      </c>
      <c r="P63" s="29">
        <f t="shared" si="3"/>
        <v>4.6195652173913038</v>
      </c>
      <c r="Q63" s="19">
        <v>19</v>
      </c>
      <c r="R63" s="29">
        <f t="shared" si="4"/>
        <v>5.1630434782608692</v>
      </c>
      <c r="S63" s="20">
        <f t="shared" si="5"/>
        <v>344</v>
      </c>
      <c r="T63" s="29">
        <f t="shared" si="6"/>
        <v>93.478260869565219</v>
      </c>
      <c r="U63" s="19">
        <v>24</v>
      </c>
      <c r="V63" s="29">
        <f t="shared" si="7"/>
        <v>6.5217391304347823</v>
      </c>
      <c r="W63" s="21">
        <f t="shared" si="8"/>
        <v>368</v>
      </c>
      <c r="X63" s="22">
        <f t="shared" si="9"/>
        <v>100</v>
      </c>
      <c r="Y63" s="24"/>
      <c r="Z63" s="18">
        <v>531</v>
      </c>
      <c r="AA63" s="30">
        <f>W63/Z63*100</f>
        <v>69.303201506591336</v>
      </c>
    </row>
    <row r="64" spans="2:27" ht="5.0999999999999996" customHeight="1">
      <c r="D64" s="5"/>
      <c r="E64" s="5"/>
      <c r="F64" s="5">
        <v>51</v>
      </c>
      <c r="G64" s="5"/>
      <c r="H64" s="2"/>
      <c r="I64" s="31"/>
      <c r="J64" s="31"/>
      <c r="K64" s="31"/>
      <c r="L64" s="3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2:27" ht="5.0999999999999996" customHeight="1" thickBot="1">
      <c r="D65" s="5"/>
      <c r="E65" s="5"/>
      <c r="F65" s="5"/>
      <c r="G65" s="5"/>
      <c r="H65" s="2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2:27" ht="18.75" thickTop="1" thickBot="1">
      <c r="B66" s="111" t="s">
        <v>16</v>
      </c>
      <c r="C66" s="112"/>
      <c r="D66" s="112"/>
      <c r="E66" s="112"/>
      <c r="F66" s="112"/>
      <c r="G66" s="113"/>
      <c r="H66" s="33"/>
      <c r="I66" s="54">
        <f>SUM(I11:I65)</f>
        <v>3750</v>
      </c>
      <c r="J66" s="55">
        <f>I66/W66*100</f>
        <v>19.771181525807982</v>
      </c>
      <c r="K66" s="56">
        <f>SUM(K11:K65)</f>
        <v>9111</v>
      </c>
      <c r="L66" s="55">
        <f>K66/W66*100</f>
        <v>48.036062635103072</v>
      </c>
      <c r="M66" s="56">
        <f>SUM(M11:M65)</f>
        <v>1654</v>
      </c>
      <c r="N66" s="55">
        <f>M66/W66*100</f>
        <v>8.7204091316497081</v>
      </c>
      <c r="O66" s="56">
        <f>SUM(O11:O65)</f>
        <v>2312</v>
      </c>
      <c r="P66" s="55">
        <f>O66/W66*100</f>
        <v>12.189592450044815</v>
      </c>
      <c r="Q66" s="56">
        <f>SUM(Q11:Q65)</f>
        <v>930</v>
      </c>
      <c r="R66" s="55">
        <f>Q66/W66*100</f>
        <v>4.9032530184003793</v>
      </c>
      <c r="S66" s="56">
        <f>SUM(S11:S65)</f>
        <v>17757</v>
      </c>
      <c r="T66" s="55">
        <f>S66/W66*100</f>
        <v>93.620498761005962</v>
      </c>
      <c r="U66" s="56">
        <f>SUM(U11:U65)</f>
        <v>1210</v>
      </c>
      <c r="V66" s="55">
        <f>U66/W66*100</f>
        <v>6.3795012389940426</v>
      </c>
      <c r="W66" s="56">
        <f>SUM(W11:W65)</f>
        <v>18967</v>
      </c>
      <c r="X66" s="57">
        <f>SUM(T66,V66)</f>
        <v>100</v>
      </c>
      <c r="Y66" s="34"/>
      <c r="Z66" s="54">
        <f>SUM(Z11:Z63)</f>
        <v>27426</v>
      </c>
      <c r="AA66" s="57">
        <f>W66/Z66*100</f>
        <v>69.157004302486698</v>
      </c>
    </row>
    <row r="67" spans="2:27" ht="16.5" thickTop="1">
      <c r="D67" s="6"/>
      <c r="E67" s="6"/>
      <c r="F67" s="6"/>
      <c r="G67" s="6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2:27" ht="18" thickBot="1">
      <c r="B68" s="116" t="s">
        <v>13</v>
      </c>
      <c r="C68" s="116"/>
      <c r="D68" s="116"/>
      <c r="E68" s="116"/>
      <c r="F68" s="116"/>
      <c r="G68" s="116"/>
      <c r="I68" s="40">
        <v>29</v>
      </c>
    </row>
    <row r="69" spans="2:27" ht="18" thickTop="1">
      <c r="B69" s="117" t="s">
        <v>14</v>
      </c>
      <c r="C69" s="117"/>
      <c r="D69" s="117"/>
      <c r="E69" s="117"/>
      <c r="F69" s="117"/>
      <c r="G69" s="117"/>
      <c r="I69" s="39">
        <f>COUNTA(G11:G63)</f>
        <v>53</v>
      </c>
    </row>
    <row r="73" spans="2:27" ht="17.25">
      <c r="D73" s="41"/>
    </row>
  </sheetData>
  <mergeCells count="82">
    <mergeCell ref="D61:E61"/>
    <mergeCell ref="D54:E54"/>
    <mergeCell ref="D62:E62"/>
    <mergeCell ref="R8:R9"/>
    <mergeCell ref="M8:M9"/>
    <mergeCell ref="N8:N9"/>
    <mergeCell ref="O8:O9"/>
    <mergeCell ref="P8:P9"/>
    <mergeCell ref="Q8:Q9"/>
    <mergeCell ref="D17:E17"/>
    <mergeCell ref="D18:E18"/>
    <mergeCell ref="D19:E19"/>
    <mergeCell ref="D20:E20"/>
    <mergeCell ref="D11:E11"/>
    <mergeCell ref="D12:E12"/>
    <mergeCell ref="K8:K9"/>
    <mergeCell ref="L8:L9"/>
    <mergeCell ref="D46:E46"/>
    <mergeCell ref="F8:F9"/>
    <mergeCell ref="D30:E30"/>
    <mergeCell ref="D31:E31"/>
    <mergeCell ref="D32:E32"/>
    <mergeCell ref="D50:E50"/>
    <mergeCell ref="D13:E13"/>
    <mergeCell ref="D14:E14"/>
    <mergeCell ref="D23:E23"/>
    <mergeCell ref="D16:E16"/>
    <mergeCell ref="D59:E59"/>
    <mergeCell ref="D60:E60"/>
    <mergeCell ref="D21:E21"/>
    <mergeCell ref="D22:E22"/>
    <mergeCell ref="D52:E52"/>
    <mergeCell ref="D53:E53"/>
    <mergeCell ref="D51:E51"/>
    <mergeCell ref="D2:AA2"/>
    <mergeCell ref="D3:AA3"/>
    <mergeCell ref="D5:AA5"/>
    <mergeCell ref="S8:S9"/>
    <mergeCell ref="T8:T9"/>
    <mergeCell ref="U8:U9"/>
    <mergeCell ref="V8:V9"/>
    <mergeCell ref="W8:W9"/>
    <mergeCell ref="Z8:Z9"/>
    <mergeCell ref="X8:X9"/>
    <mergeCell ref="D8:E9"/>
    <mergeCell ref="G8:G9"/>
    <mergeCell ref="I8:I9"/>
    <mergeCell ref="J8:J9"/>
    <mergeCell ref="R7:AA7"/>
    <mergeCell ref="AA8:AA9"/>
    <mergeCell ref="B68:G68"/>
    <mergeCell ref="B69:G69"/>
    <mergeCell ref="D45:E45"/>
    <mergeCell ref="D24:E24"/>
    <mergeCell ref="D25:E25"/>
    <mergeCell ref="D26:E26"/>
    <mergeCell ref="D27:E27"/>
    <mergeCell ref="D28:E28"/>
    <mergeCell ref="D29:E29"/>
    <mergeCell ref="D33:E33"/>
    <mergeCell ref="D34:E34"/>
    <mergeCell ref="D35:E35"/>
    <mergeCell ref="D36:E36"/>
    <mergeCell ref="D56:E56"/>
    <mergeCell ref="D37:E37"/>
    <mergeCell ref="D38:E38"/>
    <mergeCell ref="B8:C9"/>
    <mergeCell ref="B66:G66"/>
    <mergeCell ref="D15:E15"/>
    <mergeCell ref="D39:E39"/>
    <mergeCell ref="D40:E40"/>
    <mergeCell ref="D41:E41"/>
    <mergeCell ref="D42:E42"/>
    <mergeCell ref="D43:E43"/>
    <mergeCell ref="D44:E44"/>
    <mergeCell ref="D55:E55"/>
    <mergeCell ref="D47:E47"/>
    <mergeCell ref="D48:E48"/>
    <mergeCell ref="D49:E49"/>
    <mergeCell ref="D63:E63"/>
    <mergeCell ref="D57:E57"/>
    <mergeCell ref="D58:E58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58"/>
  <sheetViews>
    <sheetView showWhiteSpace="0" zoomScaleNormal="100" workbookViewId="0">
      <selection activeCell="E58" sqref="E58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170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42"/>
      <c r="C11" s="43" t="s">
        <v>28</v>
      </c>
      <c r="D11" s="114" t="s">
        <v>26</v>
      </c>
      <c r="E11" s="114"/>
      <c r="F11" s="58">
        <v>185</v>
      </c>
      <c r="G11" s="67" t="s">
        <v>35</v>
      </c>
      <c r="H11" s="3"/>
      <c r="I11" s="16">
        <v>92</v>
      </c>
      <c r="J11" s="23">
        <f t="shared" ref="J11:J47" si="0">I11/W11*100</f>
        <v>30.363036303630363</v>
      </c>
      <c r="K11" s="17">
        <v>137</v>
      </c>
      <c r="L11" s="23">
        <f t="shared" ref="L11:L48" si="1">K11/W11*100</f>
        <v>45.214521452145213</v>
      </c>
      <c r="M11" s="17">
        <v>30</v>
      </c>
      <c r="N11" s="23">
        <f t="shared" ref="N11:N48" si="2">M11/W11*100</f>
        <v>9.9009900990099009</v>
      </c>
      <c r="O11" s="17">
        <v>14</v>
      </c>
      <c r="P11" s="23">
        <f t="shared" ref="P11:P48" si="3">O11/W11*100</f>
        <v>4.6204620462046204</v>
      </c>
      <c r="Q11" s="17">
        <v>11</v>
      </c>
      <c r="R11" s="23">
        <f t="shared" ref="R11:R48" si="4">Q11/W11*100</f>
        <v>3.6303630363036308</v>
      </c>
      <c r="S11" s="10">
        <f t="shared" ref="S11:S48" si="5">SUM(I11,K11,M11,O11,Q11)</f>
        <v>284</v>
      </c>
      <c r="T11" s="23">
        <f t="shared" ref="T11:T48" si="6">S11/W11*100</f>
        <v>93.729372937293732</v>
      </c>
      <c r="U11" s="17">
        <v>19</v>
      </c>
      <c r="V11" s="23">
        <f t="shared" ref="V11:V48" si="7">U11/W11*100</f>
        <v>6.2706270627062706</v>
      </c>
      <c r="W11" s="9">
        <f t="shared" ref="W11:X48" si="8">SUM(S11,U11)</f>
        <v>303</v>
      </c>
      <c r="X11" s="8">
        <f t="shared" si="8"/>
        <v>100</v>
      </c>
      <c r="Y11" s="24"/>
      <c r="Z11" s="16">
        <v>613</v>
      </c>
      <c r="AA11" s="28">
        <f t="shared" ref="AA11:AA47" si="9">W11/Z11*100</f>
        <v>49.429037520391518</v>
      </c>
    </row>
    <row r="12" spans="1:28" ht="18" customHeight="1">
      <c r="B12" s="42"/>
      <c r="C12" s="43" t="s">
        <v>28</v>
      </c>
      <c r="D12" s="114" t="s">
        <v>26</v>
      </c>
      <c r="E12" s="114"/>
      <c r="F12" s="60">
        <v>185</v>
      </c>
      <c r="G12" s="68" t="s">
        <v>36</v>
      </c>
      <c r="H12" s="3"/>
      <c r="I12" s="16">
        <v>111</v>
      </c>
      <c r="J12" s="23">
        <f t="shared" si="0"/>
        <v>34.472049689440993</v>
      </c>
      <c r="K12" s="17">
        <v>130</v>
      </c>
      <c r="L12" s="23">
        <f t="shared" si="1"/>
        <v>40.372670807453417</v>
      </c>
      <c r="M12" s="17">
        <v>25</v>
      </c>
      <c r="N12" s="23">
        <f t="shared" si="2"/>
        <v>7.7639751552795024</v>
      </c>
      <c r="O12" s="17">
        <v>15</v>
      </c>
      <c r="P12" s="23">
        <f t="shared" si="3"/>
        <v>4.658385093167702</v>
      </c>
      <c r="Q12" s="17">
        <v>14</v>
      </c>
      <c r="R12" s="23">
        <f t="shared" si="4"/>
        <v>4.3478260869565215</v>
      </c>
      <c r="S12" s="10">
        <f t="shared" si="5"/>
        <v>295</v>
      </c>
      <c r="T12" s="23">
        <f t="shared" si="6"/>
        <v>91.614906832298132</v>
      </c>
      <c r="U12" s="17">
        <v>27</v>
      </c>
      <c r="V12" s="23">
        <f t="shared" si="7"/>
        <v>8.3850931677018643</v>
      </c>
      <c r="W12" s="9">
        <f t="shared" si="8"/>
        <v>322</v>
      </c>
      <c r="X12" s="8">
        <f t="shared" si="8"/>
        <v>100</v>
      </c>
      <c r="Y12" s="24"/>
      <c r="Z12" s="16">
        <v>613</v>
      </c>
      <c r="AA12" s="28">
        <f t="shared" si="9"/>
        <v>52.528548123980421</v>
      </c>
    </row>
    <row r="13" spans="1:28" ht="18" customHeight="1">
      <c r="B13" s="42"/>
      <c r="C13" s="43" t="s">
        <v>28</v>
      </c>
      <c r="D13" s="114" t="s">
        <v>26</v>
      </c>
      <c r="E13" s="114"/>
      <c r="F13" s="60">
        <v>185</v>
      </c>
      <c r="G13" s="68" t="s">
        <v>37</v>
      </c>
      <c r="H13" s="3"/>
      <c r="I13" s="16">
        <v>95</v>
      </c>
      <c r="J13" s="23">
        <f t="shared" si="0"/>
        <v>32.423208191126278</v>
      </c>
      <c r="K13" s="17">
        <v>137</v>
      </c>
      <c r="L13" s="23">
        <f t="shared" si="1"/>
        <v>46.757679180887372</v>
      </c>
      <c r="M13" s="17">
        <v>25</v>
      </c>
      <c r="N13" s="23">
        <f t="shared" si="2"/>
        <v>8.5324232081911262</v>
      </c>
      <c r="O13" s="17">
        <v>8</v>
      </c>
      <c r="P13" s="23">
        <f t="shared" si="3"/>
        <v>2.7303754266211606</v>
      </c>
      <c r="Q13" s="17">
        <v>8</v>
      </c>
      <c r="R13" s="23">
        <f t="shared" si="4"/>
        <v>2.7303754266211606</v>
      </c>
      <c r="S13" s="10">
        <f t="shared" si="5"/>
        <v>273</v>
      </c>
      <c r="T13" s="23">
        <f t="shared" si="6"/>
        <v>93.174061433447093</v>
      </c>
      <c r="U13" s="17">
        <v>20</v>
      </c>
      <c r="V13" s="23">
        <f t="shared" si="7"/>
        <v>6.8259385665529013</v>
      </c>
      <c r="W13" s="9">
        <f t="shared" si="8"/>
        <v>293</v>
      </c>
      <c r="X13" s="8">
        <f t="shared" si="8"/>
        <v>100</v>
      </c>
      <c r="Y13" s="24"/>
      <c r="Z13" s="16">
        <v>613</v>
      </c>
      <c r="AA13" s="28">
        <f t="shared" si="9"/>
        <v>47.797716150081563</v>
      </c>
    </row>
    <row r="14" spans="1:28" ht="18" customHeight="1">
      <c r="B14" s="42"/>
      <c r="C14" s="43" t="s">
        <v>28</v>
      </c>
      <c r="D14" s="114" t="s">
        <v>26</v>
      </c>
      <c r="E14" s="114"/>
      <c r="F14" s="60">
        <v>185</v>
      </c>
      <c r="G14" s="68" t="s">
        <v>38</v>
      </c>
      <c r="H14" s="3"/>
      <c r="I14" s="16">
        <v>113</v>
      </c>
      <c r="J14" s="23">
        <f t="shared" si="0"/>
        <v>36.217948717948715</v>
      </c>
      <c r="K14" s="17">
        <v>124</v>
      </c>
      <c r="L14" s="23">
        <f t="shared" si="1"/>
        <v>39.743589743589745</v>
      </c>
      <c r="M14" s="17">
        <v>32</v>
      </c>
      <c r="N14" s="23">
        <f t="shared" si="2"/>
        <v>10.256410256410255</v>
      </c>
      <c r="O14" s="17">
        <v>11</v>
      </c>
      <c r="P14" s="23">
        <f t="shared" si="3"/>
        <v>3.5256410256410255</v>
      </c>
      <c r="Q14" s="17">
        <v>9</v>
      </c>
      <c r="R14" s="23">
        <f t="shared" si="4"/>
        <v>2.8846153846153846</v>
      </c>
      <c r="S14" s="10">
        <f t="shared" si="5"/>
        <v>289</v>
      </c>
      <c r="T14" s="23">
        <f t="shared" si="6"/>
        <v>92.628205128205138</v>
      </c>
      <c r="U14" s="17">
        <v>23</v>
      </c>
      <c r="V14" s="23">
        <f t="shared" si="7"/>
        <v>7.3717948717948723</v>
      </c>
      <c r="W14" s="9">
        <f t="shared" si="8"/>
        <v>312</v>
      </c>
      <c r="X14" s="8">
        <f t="shared" si="8"/>
        <v>100.00000000000001</v>
      </c>
      <c r="Y14" s="24"/>
      <c r="Z14" s="16">
        <v>613</v>
      </c>
      <c r="AA14" s="28">
        <f t="shared" si="9"/>
        <v>50.897226753670481</v>
      </c>
    </row>
    <row r="15" spans="1:28" ht="18" customHeight="1">
      <c r="B15" s="42"/>
      <c r="C15" s="43" t="s">
        <v>28</v>
      </c>
      <c r="D15" s="114" t="s">
        <v>26</v>
      </c>
      <c r="E15" s="114"/>
      <c r="F15" s="60">
        <v>186</v>
      </c>
      <c r="G15" s="68" t="s">
        <v>35</v>
      </c>
      <c r="H15" s="3"/>
      <c r="I15" s="16">
        <v>144</v>
      </c>
      <c r="J15" s="23">
        <f t="shared" si="0"/>
        <v>37.894736842105267</v>
      </c>
      <c r="K15" s="17">
        <v>149</v>
      </c>
      <c r="L15" s="23">
        <f t="shared" si="1"/>
        <v>39.210526315789473</v>
      </c>
      <c r="M15" s="17">
        <v>35</v>
      </c>
      <c r="N15" s="23">
        <f t="shared" si="2"/>
        <v>9.2105263157894726</v>
      </c>
      <c r="O15" s="17">
        <v>12</v>
      </c>
      <c r="P15" s="23">
        <f t="shared" si="3"/>
        <v>3.1578947368421053</v>
      </c>
      <c r="Q15" s="17">
        <v>17</v>
      </c>
      <c r="R15" s="23">
        <f t="shared" si="4"/>
        <v>4.4736842105263159</v>
      </c>
      <c r="S15" s="10">
        <f t="shared" si="5"/>
        <v>357</v>
      </c>
      <c r="T15" s="23">
        <f t="shared" si="6"/>
        <v>93.94736842105263</v>
      </c>
      <c r="U15" s="17">
        <v>23</v>
      </c>
      <c r="V15" s="23">
        <f t="shared" si="7"/>
        <v>6.0526315789473681</v>
      </c>
      <c r="W15" s="9">
        <f t="shared" si="8"/>
        <v>380</v>
      </c>
      <c r="X15" s="8">
        <f t="shared" si="8"/>
        <v>100</v>
      </c>
      <c r="Y15" s="24"/>
      <c r="Z15" s="16">
        <v>671</v>
      </c>
      <c r="AA15" s="28">
        <f t="shared" si="9"/>
        <v>56.631892697466469</v>
      </c>
    </row>
    <row r="16" spans="1:28" ht="18" customHeight="1">
      <c r="B16" s="42"/>
      <c r="C16" s="43" t="s">
        <v>28</v>
      </c>
      <c r="D16" s="114" t="s">
        <v>26</v>
      </c>
      <c r="E16" s="114"/>
      <c r="F16" s="60">
        <v>186</v>
      </c>
      <c r="G16" s="68" t="s">
        <v>36</v>
      </c>
      <c r="H16" s="3"/>
      <c r="I16" s="16">
        <v>156</v>
      </c>
      <c r="J16" s="23">
        <f t="shared" si="0"/>
        <v>41.269841269841265</v>
      </c>
      <c r="K16" s="17">
        <v>120</v>
      </c>
      <c r="L16" s="23">
        <f t="shared" si="1"/>
        <v>31.746031746031743</v>
      </c>
      <c r="M16" s="17">
        <v>39</v>
      </c>
      <c r="N16" s="23">
        <f t="shared" si="2"/>
        <v>10.317460317460316</v>
      </c>
      <c r="O16" s="17">
        <v>13</v>
      </c>
      <c r="P16" s="23">
        <f t="shared" si="3"/>
        <v>3.4391534391534391</v>
      </c>
      <c r="Q16" s="17">
        <v>14</v>
      </c>
      <c r="R16" s="23">
        <f t="shared" si="4"/>
        <v>3.7037037037037033</v>
      </c>
      <c r="S16" s="10">
        <f t="shared" si="5"/>
        <v>342</v>
      </c>
      <c r="T16" s="23">
        <f t="shared" si="6"/>
        <v>90.476190476190482</v>
      </c>
      <c r="U16" s="17">
        <v>36</v>
      </c>
      <c r="V16" s="23">
        <f t="shared" si="7"/>
        <v>9.5238095238095237</v>
      </c>
      <c r="W16" s="9">
        <f t="shared" si="8"/>
        <v>378</v>
      </c>
      <c r="X16" s="8">
        <f t="shared" si="8"/>
        <v>100</v>
      </c>
      <c r="Y16" s="24"/>
      <c r="Z16" s="16">
        <v>671</v>
      </c>
      <c r="AA16" s="28">
        <f t="shared" si="9"/>
        <v>56.333830104321905</v>
      </c>
    </row>
    <row r="17" spans="2:27" ht="18" customHeight="1">
      <c r="B17" s="42"/>
      <c r="C17" s="43" t="s">
        <v>28</v>
      </c>
      <c r="D17" s="114" t="s">
        <v>26</v>
      </c>
      <c r="E17" s="114"/>
      <c r="F17" s="60">
        <v>191</v>
      </c>
      <c r="G17" s="68" t="s">
        <v>35</v>
      </c>
      <c r="H17" s="3"/>
      <c r="I17" s="16">
        <v>143</v>
      </c>
      <c r="J17" s="23">
        <f t="shared" si="0"/>
        <v>40.74074074074074</v>
      </c>
      <c r="K17" s="17">
        <v>119</v>
      </c>
      <c r="L17" s="23">
        <f t="shared" si="1"/>
        <v>33.903133903133906</v>
      </c>
      <c r="M17" s="17">
        <v>26</v>
      </c>
      <c r="N17" s="23">
        <f t="shared" si="2"/>
        <v>7.4074074074074066</v>
      </c>
      <c r="O17" s="17">
        <v>19</v>
      </c>
      <c r="P17" s="23">
        <f t="shared" si="3"/>
        <v>5.4131054131054128</v>
      </c>
      <c r="Q17" s="17">
        <v>20</v>
      </c>
      <c r="R17" s="23">
        <f t="shared" si="4"/>
        <v>5.6980056980056979</v>
      </c>
      <c r="S17" s="10">
        <f t="shared" si="5"/>
        <v>327</v>
      </c>
      <c r="T17" s="23">
        <f t="shared" si="6"/>
        <v>93.162393162393158</v>
      </c>
      <c r="U17" s="17">
        <v>24</v>
      </c>
      <c r="V17" s="23">
        <f t="shared" si="7"/>
        <v>6.8376068376068382</v>
      </c>
      <c r="W17" s="9">
        <f t="shared" si="8"/>
        <v>351</v>
      </c>
      <c r="X17" s="8">
        <f t="shared" si="8"/>
        <v>100</v>
      </c>
      <c r="Y17" s="24"/>
      <c r="Z17" s="16">
        <v>654</v>
      </c>
      <c r="AA17" s="28">
        <f t="shared" si="9"/>
        <v>53.669724770642205</v>
      </c>
    </row>
    <row r="18" spans="2:27" ht="18" customHeight="1">
      <c r="B18" s="42"/>
      <c r="C18" s="43" t="s">
        <v>28</v>
      </c>
      <c r="D18" s="114" t="s">
        <v>26</v>
      </c>
      <c r="E18" s="114"/>
      <c r="F18" s="60">
        <v>191</v>
      </c>
      <c r="G18" s="68" t="s">
        <v>36</v>
      </c>
      <c r="H18" s="3"/>
      <c r="I18" s="16">
        <v>148</v>
      </c>
      <c r="J18" s="23">
        <f t="shared" si="0"/>
        <v>41.340782122905026</v>
      </c>
      <c r="K18" s="17">
        <v>122</v>
      </c>
      <c r="L18" s="23">
        <f t="shared" si="1"/>
        <v>34.07821229050279</v>
      </c>
      <c r="M18" s="17">
        <v>25</v>
      </c>
      <c r="N18" s="23">
        <f t="shared" si="2"/>
        <v>6.983240223463687</v>
      </c>
      <c r="O18" s="17">
        <v>24</v>
      </c>
      <c r="P18" s="23">
        <f t="shared" si="3"/>
        <v>6.7039106145251397</v>
      </c>
      <c r="Q18" s="17">
        <v>11</v>
      </c>
      <c r="R18" s="23">
        <f t="shared" si="4"/>
        <v>3.0726256983240221</v>
      </c>
      <c r="S18" s="10">
        <f t="shared" si="5"/>
        <v>330</v>
      </c>
      <c r="T18" s="23">
        <f t="shared" si="6"/>
        <v>92.178770949720672</v>
      </c>
      <c r="U18" s="17">
        <v>28</v>
      </c>
      <c r="V18" s="23">
        <f t="shared" si="7"/>
        <v>7.8212290502793298</v>
      </c>
      <c r="W18" s="9">
        <f t="shared" si="8"/>
        <v>358</v>
      </c>
      <c r="X18" s="8">
        <f t="shared" si="8"/>
        <v>100</v>
      </c>
      <c r="Y18" s="24"/>
      <c r="Z18" s="16">
        <v>653</v>
      </c>
      <c r="AA18" s="28">
        <f t="shared" si="9"/>
        <v>54.823889739663088</v>
      </c>
    </row>
    <row r="19" spans="2:27" ht="18" customHeight="1">
      <c r="B19" s="42"/>
      <c r="C19" s="43" t="s">
        <v>28</v>
      </c>
      <c r="D19" s="114" t="s">
        <v>26</v>
      </c>
      <c r="E19" s="114"/>
      <c r="F19" s="60">
        <v>191</v>
      </c>
      <c r="G19" s="68" t="s">
        <v>37</v>
      </c>
      <c r="H19" s="3"/>
      <c r="I19" s="16">
        <v>146</v>
      </c>
      <c r="J19" s="23">
        <f t="shared" si="0"/>
        <v>39.353099730458219</v>
      </c>
      <c r="K19" s="17">
        <v>149</v>
      </c>
      <c r="L19" s="23">
        <f t="shared" si="1"/>
        <v>40.161725067385447</v>
      </c>
      <c r="M19" s="17">
        <v>29</v>
      </c>
      <c r="N19" s="23">
        <f t="shared" si="2"/>
        <v>7.8167115902964959</v>
      </c>
      <c r="O19" s="17">
        <v>12</v>
      </c>
      <c r="P19" s="23">
        <f t="shared" si="3"/>
        <v>3.2345013477088949</v>
      </c>
      <c r="Q19" s="17">
        <v>16</v>
      </c>
      <c r="R19" s="23">
        <f t="shared" si="4"/>
        <v>4.3126684636118604</v>
      </c>
      <c r="S19" s="10">
        <f t="shared" si="5"/>
        <v>352</v>
      </c>
      <c r="T19" s="23">
        <f t="shared" si="6"/>
        <v>94.878706199460922</v>
      </c>
      <c r="U19" s="17">
        <v>19</v>
      </c>
      <c r="V19" s="23">
        <f t="shared" si="7"/>
        <v>5.1212938005390836</v>
      </c>
      <c r="W19" s="9">
        <f t="shared" si="8"/>
        <v>371</v>
      </c>
      <c r="X19" s="8">
        <f t="shared" si="8"/>
        <v>100</v>
      </c>
      <c r="Y19" s="24"/>
      <c r="Z19" s="16">
        <v>653</v>
      </c>
      <c r="AA19" s="28">
        <f t="shared" si="9"/>
        <v>56.814701378254206</v>
      </c>
    </row>
    <row r="20" spans="2:27" ht="18" customHeight="1">
      <c r="B20" s="42"/>
      <c r="C20" s="43" t="s">
        <v>28</v>
      </c>
      <c r="D20" s="114" t="s">
        <v>26</v>
      </c>
      <c r="E20" s="114"/>
      <c r="F20" s="58">
        <v>192</v>
      </c>
      <c r="G20" s="67" t="s">
        <v>35</v>
      </c>
      <c r="H20" s="3"/>
      <c r="I20" s="9">
        <v>127</v>
      </c>
      <c r="J20" s="23">
        <f t="shared" si="0"/>
        <v>37.463126843657818</v>
      </c>
      <c r="K20" s="10">
        <v>119</v>
      </c>
      <c r="L20" s="23">
        <f t="shared" si="1"/>
        <v>35.103244837758112</v>
      </c>
      <c r="M20" s="10">
        <v>36</v>
      </c>
      <c r="N20" s="23">
        <f t="shared" si="2"/>
        <v>10.619469026548673</v>
      </c>
      <c r="O20" s="10">
        <v>19</v>
      </c>
      <c r="P20" s="23">
        <f t="shared" si="3"/>
        <v>5.6047197640117989</v>
      </c>
      <c r="Q20" s="10">
        <v>9</v>
      </c>
      <c r="R20" s="23">
        <f t="shared" si="4"/>
        <v>2.6548672566371683</v>
      </c>
      <c r="S20" s="10">
        <f t="shared" si="5"/>
        <v>310</v>
      </c>
      <c r="T20" s="23">
        <f t="shared" si="6"/>
        <v>91.445427728613566</v>
      </c>
      <c r="U20" s="10">
        <v>29</v>
      </c>
      <c r="V20" s="23">
        <f t="shared" si="7"/>
        <v>8.5545722713864301</v>
      </c>
      <c r="W20" s="9">
        <f t="shared" si="8"/>
        <v>339</v>
      </c>
      <c r="X20" s="8">
        <f t="shared" si="8"/>
        <v>100</v>
      </c>
      <c r="Y20" s="24"/>
      <c r="Z20" s="9">
        <v>746</v>
      </c>
      <c r="AA20" s="25">
        <f t="shared" si="9"/>
        <v>45.442359249329762</v>
      </c>
    </row>
    <row r="21" spans="2:27" ht="18" customHeight="1">
      <c r="B21" s="42"/>
      <c r="C21" s="43" t="s">
        <v>28</v>
      </c>
      <c r="D21" s="135" t="s">
        <v>26</v>
      </c>
      <c r="E21" s="135"/>
      <c r="F21" s="62">
        <v>192</v>
      </c>
      <c r="G21" s="69" t="s">
        <v>36</v>
      </c>
      <c r="H21" s="3"/>
      <c r="I21" s="11">
        <v>158</v>
      </c>
      <c r="J21" s="26">
        <f t="shared" si="0"/>
        <v>42.473118279569896</v>
      </c>
      <c r="K21" s="12">
        <v>127</v>
      </c>
      <c r="L21" s="26">
        <f t="shared" si="1"/>
        <v>34.13978494623656</v>
      </c>
      <c r="M21" s="12">
        <v>31</v>
      </c>
      <c r="N21" s="26">
        <f t="shared" si="2"/>
        <v>8.3333333333333321</v>
      </c>
      <c r="O21" s="12">
        <v>18</v>
      </c>
      <c r="P21" s="26">
        <f t="shared" si="3"/>
        <v>4.838709677419355</v>
      </c>
      <c r="Q21" s="12">
        <v>12</v>
      </c>
      <c r="R21" s="26">
        <f t="shared" si="4"/>
        <v>3.225806451612903</v>
      </c>
      <c r="S21" s="13">
        <f t="shared" si="5"/>
        <v>346</v>
      </c>
      <c r="T21" s="26">
        <f t="shared" si="6"/>
        <v>93.010752688172033</v>
      </c>
      <c r="U21" s="12">
        <v>26</v>
      </c>
      <c r="V21" s="26">
        <f t="shared" si="7"/>
        <v>6.9892473118279561</v>
      </c>
      <c r="W21" s="14">
        <f t="shared" si="8"/>
        <v>372</v>
      </c>
      <c r="X21" s="15">
        <f t="shared" si="8"/>
        <v>99.999999999999986</v>
      </c>
      <c r="Y21" s="24"/>
      <c r="Z21" s="11">
        <v>746</v>
      </c>
      <c r="AA21" s="27">
        <f t="shared" si="9"/>
        <v>49.865951742627345</v>
      </c>
    </row>
    <row r="22" spans="2:27" ht="18" customHeight="1">
      <c r="B22" s="42"/>
      <c r="C22" s="43" t="s">
        <v>28</v>
      </c>
      <c r="D22" s="114" t="s">
        <v>26</v>
      </c>
      <c r="E22" s="114"/>
      <c r="F22" s="60">
        <v>193</v>
      </c>
      <c r="G22" s="68" t="s">
        <v>35</v>
      </c>
      <c r="H22" s="3"/>
      <c r="I22" s="16">
        <v>115</v>
      </c>
      <c r="J22" s="23">
        <f t="shared" si="0"/>
        <v>34.954407294832826</v>
      </c>
      <c r="K22" s="17">
        <v>141</v>
      </c>
      <c r="L22" s="23">
        <f t="shared" si="1"/>
        <v>42.857142857142854</v>
      </c>
      <c r="M22" s="17">
        <v>30</v>
      </c>
      <c r="N22" s="23">
        <f t="shared" si="2"/>
        <v>9.1185410334346511</v>
      </c>
      <c r="O22" s="17">
        <v>15</v>
      </c>
      <c r="P22" s="23">
        <f t="shared" si="3"/>
        <v>4.5592705167173255</v>
      </c>
      <c r="Q22" s="17">
        <v>10</v>
      </c>
      <c r="R22" s="23">
        <f t="shared" si="4"/>
        <v>3.0395136778115504</v>
      </c>
      <c r="S22" s="10">
        <f t="shared" si="5"/>
        <v>311</v>
      </c>
      <c r="T22" s="23">
        <f t="shared" si="6"/>
        <v>94.528875379939208</v>
      </c>
      <c r="U22" s="17">
        <v>18</v>
      </c>
      <c r="V22" s="23">
        <f t="shared" si="7"/>
        <v>5.4711246200607899</v>
      </c>
      <c r="W22" s="9">
        <f t="shared" si="8"/>
        <v>329</v>
      </c>
      <c r="X22" s="8">
        <f t="shared" si="8"/>
        <v>100</v>
      </c>
      <c r="Y22" s="24"/>
      <c r="Z22" s="16">
        <v>646</v>
      </c>
      <c r="AA22" s="28">
        <f t="shared" si="9"/>
        <v>50.928792569659443</v>
      </c>
    </row>
    <row r="23" spans="2:27" ht="18" customHeight="1">
      <c r="B23" s="42"/>
      <c r="C23" s="43" t="s">
        <v>28</v>
      </c>
      <c r="D23" s="114" t="s">
        <v>26</v>
      </c>
      <c r="E23" s="114"/>
      <c r="F23" s="60">
        <v>204</v>
      </c>
      <c r="G23" s="68" t="s">
        <v>35</v>
      </c>
      <c r="H23" s="3"/>
      <c r="I23" s="16">
        <v>88</v>
      </c>
      <c r="J23" s="23">
        <f t="shared" si="0"/>
        <v>39.111111111111114</v>
      </c>
      <c r="K23" s="17">
        <v>98</v>
      </c>
      <c r="L23" s="23">
        <f t="shared" si="1"/>
        <v>43.55555555555555</v>
      </c>
      <c r="M23" s="17">
        <v>8</v>
      </c>
      <c r="N23" s="23">
        <f t="shared" si="2"/>
        <v>3.5555555555555554</v>
      </c>
      <c r="O23" s="17">
        <v>6</v>
      </c>
      <c r="P23" s="23">
        <f t="shared" si="3"/>
        <v>2.666666666666667</v>
      </c>
      <c r="Q23" s="17">
        <v>11</v>
      </c>
      <c r="R23" s="23">
        <f t="shared" si="4"/>
        <v>4.8888888888888893</v>
      </c>
      <c r="S23" s="10">
        <f t="shared" si="5"/>
        <v>211</v>
      </c>
      <c r="T23" s="23">
        <f t="shared" si="6"/>
        <v>93.777777777777786</v>
      </c>
      <c r="U23" s="17">
        <v>14</v>
      </c>
      <c r="V23" s="23">
        <f t="shared" si="7"/>
        <v>6.2222222222222223</v>
      </c>
      <c r="W23" s="9">
        <f t="shared" si="8"/>
        <v>225</v>
      </c>
      <c r="X23" s="8">
        <f t="shared" si="8"/>
        <v>100.00000000000001</v>
      </c>
      <c r="Y23" s="24"/>
      <c r="Z23" s="16">
        <v>377</v>
      </c>
      <c r="AA23" s="28">
        <f t="shared" si="9"/>
        <v>59.681697612732101</v>
      </c>
    </row>
    <row r="24" spans="2:27" ht="18" customHeight="1">
      <c r="B24" s="42"/>
      <c r="C24" s="43" t="s">
        <v>28</v>
      </c>
      <c r="D24" s="114" t="s">
        <v>26</v>
      </c>
      <c r="E24" s="114"/>
      <c r="F24" s="60">
        <v>204</v>
      </c>
      <c r="G24" s="68" t="s">
        <v>36</v>
      </c>
      <c r="H24" s="3"/>
      <c r="I24" s="16">
        <v>100</v>
      </c>
      <c r="J24" s="23">
        <f t="shared" si="0"/>
        <v>41.841004184100413</v>
      </c>
      <c r="K24" s="17">
        <v>91</v>
      </c>
      <c r="L24" s="23">
        <f t="shared" si="1"/>
        <v>38.07531380753138</v>
      </c>
      <c r="M24" s="17">
        <v>20</v>
      </c>
      <c r="N24" s="23">
        <f t="shared" si="2"/>
        <v>8.3682008368200833</v>
      </c>
      <c r="O24" s="17">
        <v>9</v>
      </c>
      <c r="P24" s="23">
        <f t="shared" si="3"/>
        <v>3.7656903765690379</v>
      </c>
      <c r="Q24" s="17">
        <v>8</v>
      </c>
      <c r="R24" s="23">
        <f t="shared" si="4"/>
        <v>3.3472803347280333</v>
      </c>
      <c r="S24" s="10">
        <f t="shared" si="5"/>
        <v>228</v>
      </c>
      <c r="T24" s="23">
        <f t="shared" si="6"/>
        <v>95.39748953974896</v>
      </c>
      <c r="U24" s="17">
        <v>11</v>
      </c>
      <c r="V24" s="23">
        <f t="shared" si="7"/>
        <v>4.6025104602510458</v>
      </c>
      <c r="W24" s="9">
        <f t="shared" si="8"/>
        <v>239</v>
      </c>
      <c r="X24" s="8">
        <f t="shared" si="8"/>
        <v>100</v>
      </c>
      <c r="Y24" s="24"/>
      <c r="Z24" s="16">
        <v>377</v>
      </c>
      <c r="AA24" s="28">
        <f t="shared" si="9"/>
        <v>63.395225464190986</v>
      </c>
    </row>
    <row r="25" spans="2:27" ht="18" customHeight="1">
      <c r="B25" s="42"/>
      <c r="C25" s="43" t="s">
        <v>28</v>
      </c>
      <c r="D25" s="114" t="s">
        <v>26</v>
      </c>
      <c r="E25" s="114"/>
      <c r="F25" s="60">
        <v>205</v>
      </c>
      <c r="G25" s="68" t="s">
        <v>35</v>
      </c>
      <c r="H25" s="3"/>
      <c r="I25" s="16">
        <v>145</v>
      </c>
      <c r="J25" s="23">
        <f t="shared" si="0"/>
        <v>37.859007832898172</v>
      </c>
      <c r="K25" s="17">
        <v>149</v>
      </c>
      <c r="L25" s="23">
        <f t="shared" si="1"/>
        <v>38.903394255874673</v>
      </c>
      <c r="M25" s="17">
        <v>25</v>
      </c>
      <c r="N25" s="23">
        <f t="shared" si="2"/>
        <v>6.5274151436031342</v>
      </c>
      <c r="O25" s="17">
        <v>20</v>
      </c>
      <c r="P25" s="23">
        <f t="shared" si="3"/>
        <v>5.221932114882506</v>
      </c>
      <c r="Q25" s="17">
        <v>20</v>
      </c>
      <c r="R25" s="23">
        <f t="shared" si="4"/>
        <v>5.221932114882506</v>
      </c>
      <c r="S25" s="10">
        <f t="shared" si="5"/>
        <v>359</v>
      </c>
      <c r="T25" s="23">
        <f t="shared" si="6"/>
        <v>93.733681462140993</v>
      </c>
      <c r="U25" s="17">
        <v>24</v>
      </c>
      <c r="V25" s="23">
        <f t="shared" si="7"/>
        <v>6.2663185378590072</v>
      </c>
      <c r="W25" s="9">
        <f t="shared" si="8"/>
        <v>383</v>
      </c>
      <c r="X25" s="8">
        <f t="shared" si="8"/>
        <v>100</v>
      </c>
      <c r="Y25" s="24"/>
      <c r="Z25" s="16">
        <v>713</v>
      </c>
      <c r="AA25" s="28">
        <f t="shared" si="9"/>
        <v>53.716690042075733</v>
      </c>
    </row>
    <row r="26" spans="2:27" ht="18" customHeight="1">
      <c r="B26" s="42"/>
      <c r="C26" s="43" t="s">
        <v>28</v>
      </c>
      <c r="D26" s="114" t="s">
        <v>26</v>
      </c>
      <c r="E26" s="114"/>
      <c r="F26" s="60">
        <v>205</v>
      </c>
      <c r="G26" s="68" t="s">
        <v>36</v>
      </c>
      <c r="H26" s="3"/>
      <c r="I26" s="16">
        <v>154</v>
      </c>
      <c r="J26" s="23">
        <f t="shared" si="0"/>
        <v>38.308457711442784</v>
      </c>
      <c r="K26" s="17">
        <v>146</v>
      </c>
      <c r="L26" s="23">
        <f t="shared" si="1"/>
        <v>36.318407960199004</v>
      </c>
      <c r="M26" s="17">
        <v>34</v>
      </c>
      <c r="N26" s="23">
        <f t="shared" si="2"/>
        <v>8.4577114427860707</v>
      </c>
      <c r="O26" s="17">
        <v>12</v>
      </c>
      <c r="P26" s="23">
        <f t="shared" si="3"/>
        <v>2.9850746268656714</v>
      </c>
      <c r="Q26" s="17">
        <v>17</v>
      </c>
      <c r="R26" s="23">
        <f t="shared" si="4"/>
        <v>4.2288557213930353</v>
      </c>
      <c r="S26" s="10">
        <f t="shared" si="5"/>
        <v>363</v>
      </c>
      <c r="T26" s="23">
        <f t="shared" si="6"/>
        <v>90.298507462686572</v>
      </c>
      <c r="U26" s="17">
        <v>39</v>
      </c>
      <c r="V26" s="23">
        <f t="shared" si="7"/>
        <v>9.7014925373134329</v>
      </c>
      <c r="W26" s="9">
        <f t="shared" si="8"/>
        <v>402</v>
      </c>
      <c r="X26" s="8">
        <f t="shared" si="8"/>
        <v>100</v>
      </c>
      <c r="Y26" s="24"/>
      <c r="Z26" s="16">
        <v>713</v>
      </c>
      <c r="AA26" s="28">
        <f t="shared" si="9"/>
        <v>56.381486676016834</v>
      </c>
    </row>
    <row r="27" spans="2:27" ht="18" customHeight="1">
      <c r="B27" s="42"/>
      <c r="C27" s="43" t="s">
        <v>28</v>
      </c>
      <c r="D27" s="114" t="s">
        <v>26</v>
      </c>
      <c r="E27" s="114"/>
      <c r="F27" s="60">
        <v>205</v>
      </c>
      <c r="G27" s="68" t="s">
        <v>37</v>
      </c>
      <c r="H27" s="3"/>
      <c r="I27" s="16">
        <v>154</v>
      </c>
      <c r="J27" s="23">
        <f t="shared" si="0"/>
        <v>39.487179487179489</v>
      </c>
      <c r="K27" s="17">
        <v>140</v>
      </c>
      <c r="L27" s="23">
        <f t="shared" si="1"/>
        <v>35.897435897435898</v>
      </c>
      <c r="M27" s="17">
        <v>34</v>
      </c>
      <c r="N27" s="23">
        <f t="shared" si="2"/>
        <v>8.7179487179487172</v>
      </c>
      <c r="O27" s="17">
        <v>23</v>
      </c>
      <c r="P27" s="23">
        <f t="shared" si="3"/>
        <v>5.8974358974358969</v>
      </c>
      <c r="Q27" s="17">
        <v>9</v>
      </c>
      <c r="R27" s="23">
        <f t="shared" si="4"/>
        <v>2.3076923076923079</v>
      </c>
      <c r="S27" s="10">
        <f t="shared" si="5"/>
        <v>360</v>
      </c>
      <c r="T27" s="23">
        <f t="shared" si="6"/>
        <v>92.307692307692307</v>
      </c>
      <c r="U27" s="17">
        <v>30</v>
      </c>
      <c r="V27" s="23">
        <f t="shared" si="7"/>
        <v>7.6923076923076925</v>
      </c>
      <c r="W27" s="9">
        <f t="shared" si="8"/>
        <v>390</v>
      </c>
      <c r="X27" s="8">
        <f t="shared" si="8"/>
        <v>100</v>
      </c>
      <c r="Y27" s="24"/>
      <c r="Z27" s="16">
        <v>712</v>
      </c>
      <c r="AA27" s="28">
        <f t="shared" si="9"/>
        <v>54.775280898876403</v>
      </c>
    </row>
    <row r="28" spans="2:27" ht="18" customHeight="1">
      <c r="B28" s="42"/>
      <c r="C28" s="43" t="s">
        <v>28</v>
      </c>
      <c r="D28" s="114" t="s">
        <v>26</v>
      </c>
      <c r="E28" s="114"/>
      <c r="F28" s="60">
        <v>205</v>
      </c>
      <c r="G28" s="68" t="s">
        <v>38</v>
      </c>
      <c r="H28" s="3"/>
      <c r="I28" s="16">
        <v>153</v>
      </c>
      <c r="J28" s="23">
        <f t="shared" si="0"/>
        <v>38.832487309644669</v>
      </c>
      <c r="K28" s="17">
        <v>163</v>
      </c>
      <c r="L28" s="23">
        <f t="shared" si="1"/>
        <v>41.370558375634516</v>
      </c>
      <c r="M28" s="17">
        <v>26</v>
      </c>
      <c r="N28" s="23">
        <f t="shared" si="2"/>
        <v>6.5989847715736047</v>
      </c>
      <c r="O28" s="17">
        <v>22</v>
      </c>
      <c r="P28" s="23">
        <f t="shared" si="3"/>
        <v>5.5837563451776653</v>
      </c>
      <c r="Q28" s="17">
        <v>8</v>
      </c>
      <c r="R28" s="23">
        <f t="shared" si="4"/>
        <v>2.030456852791878</v>
      </c>
      <c r="S28" s="10">
        <f t="shared" si="5"/>
        <v>372</v>
      </c>
      <c r="T28" s="23">
        <f t="shared" si="6"/>
        <v>94.416243654822338</v>
      </c>
      <c r="U28" s="17">
        <v>22</v>
      </c>
      <c r="V28" s="23">
        <f t="shared" si="7"/>
        <v>5.5837563451776653</v>
      </c>
      <c r="W28" s="9">
        <f t="shared" si="8"/>
        <v>394</v>
      </c>
      <c r="X28" s="8">
        <f t="shared" si="8"/>
        <v>100</v>
      </c>
      <c r="Y28" s="24"/>
      <c r="Z28" s="16">
        <v>712</v>
      </c>
      <c r="AA28" s="28">
        <f t="shared" si="9"/>
        <v>55.337078651685388</v>
      </c>
    </row>
    <row r="29" spans="2:27" ht="18" customHeight="1">
      <c r="B29" s="42"/>
      <c r="C29" s="43" t="s">
        <v>28</v>
      </c>
      <c r="D29" s="114" t="s">
        <v>26</v>
      </c>
      <c r="E29" s="114"/>
      <c r="F29" s="60">
        <v>205</v>
      </c>
      <c r="G29" s="68" t="s">
        <v>39</v>
      </c>
      <c r="H29" s="3"/>
      <c r="I29" s="16">
        <v>165</v>
      </c>
      <c r="J29" s="23">
        <f t="shared" si="0"/>
        <v>43.766578249336867</v>
      </c>
      <c r="K29" s="17">
        <v>123</v>
      </c>
      <c r="L29" s="23">
        <f t="shared" si="1"/>
        <v>32.625994694960212</v>
      </c>
      <c r="M29" s="17">
        <v>33</v>
      </c>
      <c r="N29" s="23">
        <f t="shared" si="2"/>
        <v>8.7533156498673748</v>
      </c>
      <c r="O29" s="17">
        <v>15</v>
      </c>
      <c r="P29" s="23">
        <f t="shared" si="3"/>
        <v>3.978779840848806</v>
      </c>
      <c r="Q29" s="17">
        <v>13</v>
      </c>
      <c r="R29" s="23">
        <f t="shared" si="4"/>
        <v>3.4482758620689653</v>
      </c>
      <c r="S29" s="10">
        <f t="shared" si="5"/>
        <v>349</v>
      </c>
      <c r="T29" s="23">
        <f t="shared" si="6"/>
        <v>92.57294429708223</v>
      </c>
      <c r="U29" s="17">
        <v>28</v>
      </c>
      <c r="V29" s="23">
        <f t="shared" si="7"/>
        <v>7.4270557029177713</v>
      </c>
      <c r="W29" s="9">
        <f t="shared" si="8"/>
        <v>377</v>
      </c>
      <c r="X29" s="8">
        <f t="shared" si="8"/>
        <v>100</v>
      </c>
      <c r="Y29" s="24"/>
      <c r="Z29" s="16">
        <v>712</v>
      </c>
      <c r="AA29" s="28">
        <f t="shared" si="9"/>
        <v>52.949438202247187</v>
      </c>
    </row>
    <row r="30" spans="2:27" ht="18" customHeight="1">
      <c r="B30" s="42"/>
      <c r="C30" s="43" t="s">
        <v>28</v>
      </c>
      <c r="D30" s="114" t="s">
        <v>26</v>
      </c>
      <c r="E30" s="114"/>
      <c r="F30" s="60">
        <v>205</v>
      </c>
      <c r="G30" s="68" t="s">
        <v>40</v>
      </c>
      <c r="H30" s="3"/>
      <c r="I30" s="16">
        <v>147</v>
      </c>
      <c r="J30" s="23">
        <f t="shared" si="0"/>
        <v>37.02770780856423</v>
      </c>
      <c r="K30" s="17">
        <v>156</v>
      </c>
      <c r="L30" s="23">
        <f t="shared" si="1"/>
        <v>39.294710327455917</v>
      </c>
      <c r="M30" s="17">
        <v>30</v>
      </c>
      <c r="N30" s="23">
        <f t="shared" si="2"/>
        <v>7.5566750629722925</v>
      </c>
      <c r="O30" s="17">
        <v>17</v>
      </c>
      <c r="P30" s="23">
        <f t="shared" si="3"/>
        <v>4.2821158690176322</v>
      </c>
      <c r="Q30" s="17">
        <v>24</v>
      </c>
      <c r="R30" s="23">
        <f t="shared" si="4"/>
        <v>6.0453400503778338</v>
      </c>
      <c r="S30" s="10">
        <f t="shared" si="5"/>
        <v>374</v>
      </c>
      <c r="T30" s="23">
        <f t="shared" si="6"/>
        <v>94.206549118387912</v>
      </c>
      <c r="U30" s="17">
        <v>23</v>
      </c>
      <c r="V30" s="23">
        <f t="shared" si="7"/>
        <v>5.7934508816120909</v>
      </c>
      <c r="W30" s="9">
        <f t="shared" si="8"/>
        <v>397</v>
      </c>
      <c r="X30" s="8">
        <f t="shared" si="8"/>
        <v>100</v>
      </c>
      <c r="Y30" s="24"/>
      <c r="Z30" s="16">
        <v>712</v>
      </c>
      <c r="AA30" s="28">
        <f t="shared" si="9"/>
        <v>55.758426966292127</v>
      </c>
    </row>
    <row r="31" spans="2:27" ht="18" customHeight="1">
      <c r="B31" s="42"/>
      <c r="C31" s="43" t="s">
        <v>28</v>
      </c>
      <c r="D31" s="114" t="s">
        <v>26</v>
      </c>
      <c r="E31" s="114"/>
      <c r="F31" s="60">
        <v>206</v>
      </c>
      <c r="G31" s="68" t="s">
        <v>35</v>
      </c>
      <c r="H31" s="3"/>
      <c r="I31" s="16">
        <v>176</v>
      </c>
      <c r="J31" s="23">
        <f t="shared" si="0"/>
        <v>42.822384428223842</v>
      </c>
      <c r="K31" s="17">
        <v>143</v>
      </c>
      <c r="L31" s="23">
        <f t="shared" si="1"/>
        <v>34.793187347931877</v>
      </c>
      <c r="M31" s="17">
        <v>40</v>
      </c>
      <c r="N31" s="23">
        <f t="shared" si="2"/>
        <v>9.7323600973236015</v>
      </c>
      <c r="O31" s="17">
        <v>20</v>
      </c>
      <c r="P31" s="23">
        <f t="shared" si="3"/>
        <v>4.8661800486618008</v>
      </c>
      <c r="Q31" s="17">
        <v>20</v>
      </c>
      <c r="R31" s="23">
        <f t="shared" si="4"/>
        <v>4.8661800486618008</v>
      </c>
      <c r="S31" s="10">
        <f t="shared" si="5"/>
        <v>399</v>
      </c>
      <c r="T31" s="23">
        <f t="shared" si="6"/>
        <v>97.080291970802918</v>
      </c>
      <c r="U31" s="17">
        <v>12</v>
      </c>
      <c r="V31" s="23">
        <f t="shared" si="7"/>
        <v>2.9197080291970803</v>
      </c>
      <c r="W31" s="9">
        <f t="shared" si="8"/>
        <v>411</v>
      </c>
      <c r="X31" s="8">
        <f t="shared" si="8"/>
        <v>100</v>
      </c>
      <c r="Y31" s="24"/>
      <c r="Z31" s="16">
        <v>662</v>
      </c>
      <c r="AA31" s="28">
        <f t="shared" si="9"/>
        <v>62.084592145015108</v>
      </c>
    </row>
    <row r="32" spans="2:27" ht="18" customHeight="1">
      <c r="B32" s="42"/>
      <c r="C32" s="43" t="s">
        <v>28</v>
      </c>
      <c r="D32" s="114" t="s">
        <v>26</v>
      </c>
      <c r="E32" s="114"/>
      <c r="F32" s="60">
        <v>206</v>
      </c>
      <c r="G32" s="68" t="s">
        <v>36</v>
      </c>
      <c r="H32" s="3"/>
      <c r="I32" s="16">
        <v>165</v>
      </c>
      <c r="J32" s="23">
        <f t="shared" si="0"/>
        <v>40.54054054054054</v>
      </c>
      <c r="K32" s="17">
        <v>155</v>
      </c>
      <c r="L32" s="23">
        <f t="shared" si="1"/>
        <v>38.08353808353808</v>
      </c>
      <c r="M32" s="17">
        <v>33</v>
      </c>
      <c r="N32" s="23">
        <f t="shared" si="2"/>
        <v>8.1081081081081088</v>
      </c>
      <c r="O32" s="17">
        <v>15</v>
      </c>
      <c r="P32" s="23">
        <f t="shared" si="3"/>
        <v>3.6855036855036856</v>
      </c>
      <c r="Q32" s="17">
        <v>18</v>
      </c>
      <c r="R32" s="23">
        <f t="shared" si="4"/>
        <v>4.4226044226044223</v>
      </c>
      <c r="S32" s="10">
        <f t="shared" si="5"/>
        <v>386</v>
      </c>
      <c r="T32" s="23">
        <f t="shared" si="6"/>
        <v>94.840294840294831</v>
      </c>
      <c r="U32" s="17">
        <v>21</v>
      </c>
      <c r="V32" s="23">
        <f t="shared" si="7"/>
        <v>5.1597051597051591</v>
      </c>
      <c r="W32" s="9">
        <f t="shared" si="8"/>
        <v>407</v>
      </c>
      <c r="X32" s="8">
        <f t="shared" si="8"/>
        <v>99.999999999999986</v>
      </c>
      <c r="Y32" s="24"/>
      <c r="Z32" s="16">
        <v>662</v>
      </c>
      <c r="AA32" s="28">
        <f t="shared" si="9"/>
        <v>61.480362537764357</v>
      </c>
    </row>
    <row r="33" spans="2:27" ht="18" customHeight="1">
      <c r="B33" s="42"/>
      <c r="C33" s="43" t="s">
        <v>28</v>
      </c>
      <c r="D33" s="114" t="s">
        <v>26</v>
      </c>
      <c r="E33" s="114"/>
      <c r="F33" s="60">
        <v>206</v>
      </c>
      <c r="G33" s="68" t="s">
        <v>37</v>
      </c>
      <c r="H33" s="3"/>
      <c r="I33" s="16">
        <v>174</v>
      </c>
      <c r="J33" s="23">
        <f t="shared" si="0"/>
        <v>42.751842751842752</v>
      </c>
      <c r="K33" s="17">
        <v>136</v>
      </c>
      <c r="L33" s="23">
        <f t="shared" si="1"/>
        <v>33.415233415233416</v>
      </c>
      <c r="M33" s="17">
        <v>33</v>
      </c>
      <c r="N33" s="23">
        <f t="shared" si="2"/>
        <v>8.1081081081081088</v>
      </c>
      <c r="O33" s="17">
        <v>20</v>
      </c>
      <c r="P33" s="23">
        <f t="shared" si="3"/>
        <v>4.9140049140049138</v>
      </c>
      <c r="Q33" s="17">
        <v>18</v>
      </c>
      <c r="R33" s="23">
        <f t="shared" si="4"/>
        <v>4.4226044226044223</v>
      </c>
      <c r="S33" s="10">
        <f t="shared" si="5"/>
        <v>381</v>
      </c>
      <c r="T33" s="23">
        <f t="shared" si="6"/>
        <v>93.611793611793615</v>
      </c>
      <c r="U33" s="17">
        <v>26</v>
      </c>
      <c r="V33" s="23">
        <f t="shared" si="7"/>
        <v>6.3882063882063882</v>
      </c>
      <c r="W33" s="9">
        <f t="shared" si="8"/>
        <v>407</v>
      </c>
      <c r="X33" s="8">
        <f t="shared" si="8"/>
        <v>100</v>
      </c>
      <c r="Y33" s="24"/>
      <c r="Z33" s="16">
        <v>662</v>
      </c>
      <c r="AA33" s="28">
        <f t="shared" si="9"/>
        <v>61.480362537764357</v>
      </c>
    </row>
    <row r="34" spans="2:27" ht="18" customHeight="1">
      <c r="B34" s="42"/>
      <c r="C34" s="43" t="s">
        <v>28</v>
      </c>
      <c r="D34" s="114" t="s">
        <v>26</v>
      </c>
      <c r="E34" s="114"/>
      <c r="F34" s="60">
        <v>206</v>
      </c>
      <c r="G34" s="68" t="s">
        <v>38</v>
      </c>
      <c r="H34" s="3"/>
      <c r="I34" s="16">
        <v>178</v>
      </c>
      <c r="J34" s="23">
        <f t="shared" si="0"/>
        <v>43.950617283950614</v>
      </c>
      <c r="K34" s="17">
        <v>147</v>
      </c>
      <c r="L34" s="23">
        <f t="shared" si="1"/>
        <v>36.296296296296298</v>
      </c>
      <c r="M34" s="17">
        <v>31</v>
      </c>
      <c r="N34" s="23">
        <f t="shared" si="2"/>
        <v>7.6543209876543212</v>
      </c>
      <c r="O34" s="17">
        <v>21</v>
      </c>
      <c r="P34" s="23">
        <f t="shared" si="3"/>
        <v>5.1851851851851851</v>
      </c>
      <c r="Q34" s="17">
        <v>16</v>
      </c>
      <c r="R34" s="23">
        <f t="shared" si="4"/>
        <v>3.9506172839506171</v>
      </c>
      <c r="S34" s="10">
        <f t="shared" si="5"/>
        <v>393</v>
      </c>
      <c r="T34" s="23">
        <f t="shared" si="6"/>
        <v>97.037037037037038</v>
      </c>
      <c r="U34" s="17">
        <v>12</v>
      </c>
      <c r="V34" s="23">
        <f t="shared" si="7"/>
        <v>2.9629629629629632</v>
      </c>
      <c r="W34" s="9">
        <f t="shared" si="8"/>
        <v>405</v>
      </c>
      <c r="X34" s="8">
        <f t="shared" si="8"/>
        <v>100</v>
      </c>
      <c r="Y34" s="24"/>
      <c r="Z34" s="16">
        <v>662</v>
      </c>
      <c r="AA34" s="28">
        <f t="shared" si="9"/>
        <v>61.178247734138971</v>
      </c>
    </row>
    <row r="35" spans="2:27" ht="18" customHeight="1">
      <c r="B35" s="42"/>
      <c r="C35" s="43" t="s">
        <v>28</v>
      </c>
      <c r="D35" s="114" t="s">
        <v>26</v>
      </c>
      <c r="E35" s="114"/>
      <c r="F35" s="60">
        <v>219</v>
      </c>
      <c r="G35" s="68" t="s">
        <v>35</v>
      </c>
      <c r="H35" s="3"/>
      <c r="I35" s="16">
        <v>158</v>
      </c>
      <c r="J35" s="23">
        <f t="shared" si="0"/>
        <v>47.023809523809526</v>
      </c>
      <c r="K35" s="17">
        <v>123</v>
      </c>
      <c r="L35" s="23">
        <f t="shared" si="1"/>
        <v>36.607142857142854</v>
      </c>
      <c r="M35" s="17">
        <v>21</v>
      </c>
      <c r="N35" s="23">
        <f t="shared" si="2"/>
        <v>6.25</v>
      </c>
      <c r="O35" s="17">
        <v>11</v>
      </c>
      <c r="P35" s="23">
        <f t="shared" si="3"/>
        <v>3.2738095238095242</v>
      </c>
      <c r="Q35" s="17">
        <v>9</v>
      </c>
      <c r="R35" s="23">
        <f t="shared" si="4"/>
        <v>2.6785714285714284</v>
      </c>
      <c r="S35" s="10">
        <f t="shared" si="5"/>
        <v>322</v>
      </c>
      <c r="T35" s="23">
        <f t="shared" si="6"/>
        <v>95.833333333333343</v>
      </c>
      <c r="U35" s="17">
        <v>14</v>
      </c>
      <c r="V35" s="23">
        <f t="shared" si="7"/>
        <v>4.1666666666666661</v>
      </c>
      <c r="W35" s="9">
        <f t="shared" si="8"/>
        <v>336</v>
      </c>
      <c r="X35" s="8">
        <f t="shared" si="8"/>
        <v>100.00000000000001</v>
      </c>
      <c r="Y35" s="24"/>
      <c r="Z35" s="16">
        <v>505</v>
      </c>
      <c r="AA35" s="28">
        <f t="shared" si="9"/>
        <v>66.534653465346537</v>
      </c>
    </row>
    <row r="36" spans="2:27" ht="18" customHeight="1">
      <c r="B36" s="42"/>
      <c r="C36" s="43" t="s">
        <v>28</v>
      </c>
      <c r="D36" s="114" t="s">
        <v>26</v>
      </c>
      <c r="E36" s="114"/>
      <c r="F36" s="60">
        <v>220</v>
      </c>
      <c r="G36" s="68" t="s">
        <v>35</v>
      </c>
      <c r="H36" s="3"/>
      <c r="I36" s="16">
        <v>157</v>
      </c>
      <c r="J36" s="23">
        <f t="shared" si="0"/>
        <v>35.201793721973097</v>
      </c>
      <c r="K36" s="17">
        <v>176</v>
      </c>
      <c r="L36" s="23">
        <f t="shared" si="1"/>
        <v>39.461883408071749</v>
      </c>
      <c r="M36" s="17">
        <v>42</v>
      </c>
      <c r="N36" s="23">
        <f t="shared" si="2"/>
        <v>9.4170403587443943</v>
      </c>
      <c r="O36" s="17">
        <v>19</v>
      </c>
      <c r="P36" s="23">
        <f t="shared" si="3"/>
        <v>4.2600896860986541</v>
      </c>
      <c r="Q36" s="17">
        <v>21</v>
      </c>
      <c r="R36" s="23">
        <f t="shared" si="4"/>
        <v>4.7085201793721971</v>
      </c>
      <c r="S36" s="10">
        <f t="shared" si="5"/>
        <v>415</v>
      </c>
      <c r="T36" s="23">
        <f t="shared" si="6"/>
        <v>93.049327354260086</v>
      </c>
      <c r="U36" s="17">
        <v>31</v>
      </c>
      <c r="V36" s="23">
        <f t="shared" si="7"/>
        <v>6.9506726457399113</v>
      </c>
      <c r="W36" s="9">
        <f t="shared" si="8"/>
        <v>446</v>
      </c>
      <c r="X36" s="8">
        <f t="shared" si="8"/>
        <v>100</v>
      </c>
      <c r="Y36" s="24"/>
      <c r="Z36" s="16">
        <v>649</v>
      </c>
      <c r="AA36" s="28">
        <f t="shared" si="9"/>
        <v>68.721109399075502</v>
      </c>
    </row>
    <row r="37" spans="2:27" ht="18" customHeight="1">
      <c r="B37" s="42"/>
      <c r="C37" s="43" t="s">
        <v>28</v>
      </c>
      <c r="D37" s="114" t="s">
        <v>26</v>
      </c>
      <c r="E37" s="114"/>
      <c r="F37" s="60">
        <v>232</v>
      </c>
      <c r="G37" s="68" t="s">
        <v>35</v>
      </c>
      <c r="H37" s="3"/>
      <c r="I37" s="98">
        <v>129</v>
      </c>
      <c r="J37" s="99">
        <f t="shared" si="0"/>
        <v>37.5</v>
      </c>
      <c r="K37" s="100">
        <v>135</v>
      </c>
      <c r="L37" s="99">
        <f t="shared" si="1"/>
        <v>39.244186046511622</v>
      </c>
      <c r="M37" s="100">
        <v>35</v>
      </c>
      <c r="N37" s="99">
        <f t="shared" si="2"/>
        <v>10.174418604651162</v>
      </c>
      <c r="O37" s="100">
        <v>14</v>
      </c>
      <c r="P37" s="99">
        <f t="shared" si="3"/>
        <v>4.0697674418604652</v>
      </c>
      <c r="Q37" s="100">
        <v>6</v>
      </c>
      <c r="R37" s="99">
        <f t="shared" si="4"/>
        <v>1.7441860465116279</v>
      </c>
      <c r="S37" s="101">
        <f t="shared" si="5"/>
        <v>319</v>
      </c>
      <c r="T37" s="99">
        <f t="shared" si="6"/>
        <v>92.732558139534888</v>
      </c>
      <c r="U37" s="100">
        <v>25</v>
      </c>
      <c r="V37" s="99">
        <f t="shared" si="7"/>
        <v>7.2674418604651168</v>
      </c>
      <c r="W37" s="102">
        <f t="shared" si="8"/>
        <v>344</v>
      </c>
      <c r="X37" s="103">
        <f t="shared" si="8"/>
        <v>100</v>
      </c>
      <c r="Y37" s="24"/>
      <c r="Z37" s="16">
        <v>630</v>
      </c>
      <c r="AA37" s="28">
        <f t="shared" si="9"/>
        <v>54.603174603174601</v>
      </c>
    </row>
    <row r="38" spans="2:27" ht="18" customHeight="1">
      <c r="B38" s="42"/>
      <c r="C38" s="43" t="s">
        <v>28</v>
      </c>
      <c r="D38" s="114" t="s">
        <v>26</v>
      </c>
      <c r="E38" s="114"/>
      <c r="F38" s="60">
        <v>232</v>
      </c>
      <c r="G38" s="68" t="s">
        <v>36</v>
      </c>
      <c r="H38" s="3"/>
      <c r="I38" s="16">
        <v>137</v>
      </c>
      <c r="J38" s="23">
        <f t="shared" si="0"/>
        <v>39.03133903133903</v>
      </c>
      <c r="K38" s="17">
        <v>135</v>
      </c>
      <c r="L38" s="23">
        <f t="shared" si="1"/>
        <v>38.461538461538467</v>
      </c>
      <c r="M38" s="17">
        <v>23</v>
      </c>
      <c r="N38" s="23">
        <f t="shared" si="2"/>
        <v>6.5527065527065522</v>
      </c>
      <c r="O38" s="17">
        <v>25</v>
      </c>
      <c r="P38" s="23">
        <f t="shared" si="3"/>
        <v>7.1225071225071224</v>
      </c>
      <c r="Q38" s="17">
        <v>14</v>
      </c>
      <c r="R38" s="23">
        <f t="shared" si="4"/>
        <v>3.9886039886039883</v>
      </c>
      <c r="S38" s="10">
        <f t="shared" si="5"/>
        <v>334</v>
      </c>
      <c r="T38" s="23">
        <f t="shared" si="6"/>
        <v>95.156695156695164</v>
      </c>
      <c r="U38" s="17">
        <v>17</v>
      </c>
      <c r="V38" s="23">
        <f t="shared" si="7"/>
        <v>4.8433048433048427</v>
      </c>
      <c r="W38" s="9">
        <f t="shared" si="8"/>
        <v>351</v>
      </c>
      <c r="X38" s="8">
        <f t="shared" si="8"/>
        <v>100</v>
      </c>
      <c r="Y38" s="24"/>
      <c r="Z38" s="16">
        <v>630</v>
      </c>
      <c r="AA38" s="28">
        <f t="shared" si="9"/>
        <v>55.714285714285715</v>
      </c>
    </row>
    <row r="39" spans="2:27" ht="18" customHeight="1">
      <c r="B39" s="42"/>
      <c r="C39" s="43" t="s">
        <v>28</v>
      </c>
      <c r="D39" s="114" t="s">
        <v>26</v>
      </c>
      <c r="E39" s="114"/>
      <c r="F39" s="60">
        <v>232</v>
      </c>
      <c r="G39" s="68" t="s">
        <v>37</v>
      </c>
      <c r="H39" s="3"/>
      <c r="I39" s="16">
        <v>153</v>
      </c>
      <c r="J39" s="23">
        <f t="shared" si="0"/>
        <v>44.092219020172912</v>
      </c>
      <c r="K39" s="17">
        <v>107</v>
      </c>
      <c r="L39" s="23">
        <f t="shared" si="1"/>
        <v>30.835734870317005</v>
      </c>
      <c r="M39" s="17">
        <v>32</v>
      </c>
      <c r="N39" s="23">
        <f t="shared" si="2"/>
        <v>9.2219020172910664</v>
      </c>
      <c r="O39" s="17">
        <v>16</v>
      </c>
      <c r="P39" s="23">
        <f t="shared" si="3"/>
        <v>4.6109510086455332</v>
      </c>
      <c r="Q39" s="17">
        <v>15</v>
      </c>
      <c r="R39" s="23">
        <f t="shared" si="4"/>
        <v>4.3227665706051877</v>
      </c>
      <c r="S39" s="10">
        <f t="shared" si="5"/>
        <v>323</v>
      </c>
      <c r="T39" s="23">
        <f t="shared" si="6"/>
        <v>93.0835734870317</v>
      </c>
      <c r="U39" s="17">
        <v>24</v>
      </c>
      <c r="V39" s="23">
        <f t="shared" si="7"/>
        <v>6.9164265129683002</v>
      </c>
      <c r="W39" s="9">
        <f t="shared" si="8"/>
        <v>347</v>
      </c>
      <c r="X39" s="8">
        <f t="shared" si="8"/>
        <v>100</v>
      </c>
      <c r="Y39" s="24"/>
      <c r="Z39" s="16">
        <v>630</v>
      </c>
      <c r="AA39" s="28">
        <f t="shared" si="9"/>
        <v>55.079365079365083</v>
      </c>
    </row>
    <row r="40" spans="2:27" ht="18" customHeight="1">
      <c r="B40" s="42"/>
      <c r="C40" s="43" t="s">
        <v>28</v>
      </c>
      <c r="D40" s="114" t="s">
        <v>26</v>
      </c>
      <c r="E40" s="114"/>
      <c r="F40" s="60">
        <v>233</v>
      </c>
      <c r="G40" s="68" t="s">
        <v>35</v>
      </c>
      <c r="H40" s="3"/>
      <c r="I40" s="16">
        <v>116</v>
      </c>
      <c r="J40" s="23">
        <f t="shared" si="0"/>
        <v>30.129870129870127</v>
      </c>
      <c r="K40" s="17">
        <v>174</v>
      </c>
      <c r="L40" s="23">
        <f t="shared" si="1"/>
        <v>45.194805194805191</v>
      </c>
      <c r="M40" s="17">
        <v>35</v>
      </c>
      <c r="N40" s="23">
        <f t="shared" si="2"/>
        <v>9.0909090909090917</v>
      </c>
      <c r="O40" s="17">
        <v>20</v>
      </c>
      <c r="P40" s="23">
        <f t="shared" si="3"/>
        <v>5.1948051948051948</v>
      </c>
      <c r="Q40" s="17">
        <v>7</v>
      </c>
      <c r="R40" s="23">
        <f t="shared" si="4"/>
        <v>1.8181818181818181</v>
      </c>
      <c r="S40" s="10">
        <f t="shared" si="5"/>
        <v>352</v>
      </c>
      <c r="T40" s="23">
        <f t="shared" si="6"/>
        <v>91.428571428571431</v>
      </c>
      <c r="U40" s="17">
        <v>33</v>
      </c>
      <c r="V40" s="23">
        <f t="shared" si="7"/>
        <v>8.5714285714285712</v>
      </c>
      <c r="W40" s="9">
        <f t="shared" si="8"/>
        <v>385</v>
      </c>
      <c r="X40" s="8">
        <f t="shared" si="8"/>
        <v>100</v>
      </c>
      <c r="Y40" s="24"/>
      <c r="Z40" s="16">
        <v>656</v>
      </c>
      <c r="AA40" s="28">
        <f t="shared" si="9"/>
        <v>58.689024390243901</v>
      </c>
    </row>
    <row r="41" spans="2:27" ht="18" customHeight="1">
      <c r="B41" s="42"/>
      <c r="C41" s="43" t="s">
        <v>28</v>
      </c>
      <c r="D41" s="114" t="s">
        <v>26</v>
      </c>
      <c r="E41" s="114"/>
      <c r="F41" s="60">
        <v>233</v>
      </c>
      <c r="G41" s="68" t="s">
        <v>36</v>
      </c>
      <c r="H41" s="3"/>
      <c r="I41" s="16">
        <v>118</v>
      </c>
      <c r="J41" s="23">
        <f t="shared" si="0"/>
        <v>34.104046242774565</v>
      </c>
      <c r="K41" s="17">
        <v>155</v>
      </c>
      <c r="L41" s="23">
        <f t="shared" si="1"/>
        <v>44.797687861271676</v>
      </c>
      <c r="M41" s="17">
        <v>33</v>
      </c>
      <c r="N41" s="23">
        <f t="shared" si="2"/>
        <v>9.5375722543352595</v>
      </c>
      <c r="O41" s="17">
        <v>16</v>
      </c>
      <c r="P41" s="23">
        <f t="shared" si="3"/>
        <v>4.6242774566473983</v>
      </c>
      <c r="Q41" s="17">
        <v>10</v>
      </c>
      <c r="R41" s="23">
        <f t="shared" si="4"/>
        <v>2.8901734104046244</v>
      </c>
      <c r="S41" s="10">
        <f t="shared" si="5"/>
        <v>332</v>
      </c>
      <c r="T41" s="23">
        <f t="shared" si="6"/>
        <v>95.95375722543352</v>
      </c>
      <c r="U41" s="17">
        <v>14</v>
      </c>
      <c r="V41" s="23">
        <f t="shared" si="7"/>
        <v>4.0462427745664744</v>
      </c>
      <c r="W41" s="9">
        <f t="shared" si="8"/>
        <v>346</v>
      </c>
      <c r="X41" s="8">
        <f t="shared" si="8"/>
        <v>100</v>
      </c>
      <c r="Y41" s="24"/>
      <c r="Z41" s="16">
        <v>656</v>
      </c>
      <c r="AA41" s="28">
        <f t="shared" si="9"/>
        <v>52.743902439024396</v>
      </c>
    </row>
    <row r="42" spans="2:27" ht="18" customHeight="1">
      <c r="B42" s="42"/>
      <c r="C42" s="43" t="s">
        <v>28</v>
      </c>
      <c r="D42" s="114" t="s">
        <v>26</v>
      </c>
      <c r="E42" s="114"/>
      <c r="F42" s="60">
        <v>233</v>
      </c>
      <c r="G42" s="68" t="s">
        <v>37</v>
      </c>
      <c r="H42" s="3"/>
      <c r="I42" s="16">
        <v>107</v>
      </c>
      <c r="J42" s="23">
        <f t="shared" si="0"/>
        <v>29.234972677595628</v>
      </c>
      <c r="K42" s="17">
        <v>150</v>
      </c>
      <c r="L42" s="23">
        <f t="shared" si="1"/>
        <v>40.983606557377051</v>
      </c>
      <c r="M42" s="17">
        <v>47</v>
      </c>
      <c r="N42" s="23">
        <f t="shared" si="2"/>
        <v>12.841530054644808</v>
      </c>
      <c r="O42" s="17">
        <v>18</v>
      </c>
      <c r="P42" s="23">
        <f t="shared" si="3"/>
        <v>4.918032786885246</v>
      </c>
      <c r="Q42" s="17">
        <v>22</v>
      </c>
      <c r="R42" s="23">
        <f t="shared" si="4"/>
        <v>6.0109289617486334</v>
      </c>
      <c r="S42" s="10">
        <f t="shared" si="5"/>
        <v>344</v>
      </c>
      <c r="T42" s="23">
        <f t="shared" si="6"/>
        <v>93.989071038251367</v>
      </c>
      <c r="U42" s="17">
        <v>22</v>
      </c>
      <c r="V42" s="23">
        <f t="shared" si="7"/>
        <v>6.0109289617486334</v>
      </c>
      <c r="W42" s="9">
        <f t="shared" si="8"/>
        <v>366</v>
      </c>
      <c r="X42" s="8">
        <f t="shared" si="8"/>
        <v>100</v>
      </c>
      <c r="Y42" s="24"/>
      <c r="Z42" s="16">
        <v>656</v>
      </c>
      <c r="AA42" s="28">
        <f t="shared" si="9"/>
        <v>55.792682926829272</v>
      </c>
    </row>
    <row r="43" spans="2:27" ht="18" customHeight="1">
      <c r="B43" s="42"/>
      <c r="C43" s="43" t="s">
        <v>28</v>
      </c>
      <c r="D43" s="114" t="s">
        <v>26</v>
      </c>
      <c r="E43" s="114"/>
      <c r="F43" s="60">
        <v>234</v>
      </c>
      <c r="G43" s="68" t="s">
        <v>35</v>
      </c>
      <c r="H43" s="3"/>
      <c r="I43" s="16">
        <v>126</v>
      </c>
      <c r="J43" s="23">
        <f t="shared" si="0"/>
        <v>36.734693877551024</v>
      </c>
      <c r="K43" s="17">
        <v>126</v>
      </c>
      <c r="L43" s="23">
        <f t="shared" si="1"/>
        <v>36.734693877551024</v>
      </c>
      <c r="M43" s="17">
        <v>32</v>
      </c>
      <c r="N43" s="23">
        <f t="shared" si="2"/>
        <v>9.3294460641399422</v>
      </c>
      <c r="O43" s="17">
        <v>24</v>
      </c>
      <c r="P43" s="23">
        <f t="shared" si="3"/>
        <v>6.9970845481049562</v>
      </c>
      <c r="Q43" s="17">
        <v>14</v>
      </c>
      <c r="R43" s="23">
        <f t="shared" si="4"/>
        <v>4.0816326530612246</v>
      </c>
      <c r="S43" s="10">
        <f t="shared" si="5"/>
        <v>322</v>
      </c>
      <c r="T43" s="23">
        <f t="shared" si="6"/>
        <v>93.877551020408163</v>
      </c>
      <c r="U43" s="17">
        <v>21</v>
      </c>
      <c r="V43" s="23">
        <f t="shared" si="7"/>
        <v>6.1224489795918364</v>
      </c>
      <c r="W43" s="9">
        <f t="shared" si="8"/>
        <v>343</v>
      </c>
      <c r="X43" s="8">
        <f t="shared" si="8"/>
        <v>100</v>
      </c>
      <c r="Y43" s="24"/>
      <c r="Z43" s="16">
        <v>612</v>
      </c>
      <c r="AA43" s="28">
        <f t="shared" si="9"/>
        <v>56.045751633986931</v>
      </c>
    </row>
    <row r="44" spans="2:27" ht="18" customHeight="1">
      <c r="B44" s="46"/>
      <c r="C44" s="47" t="s">
        <v>28</v>
      </c>
      <c r="D44" s="115" t="s">
        <v>26</v>
      </c>
      <c r="E44" s="115"/>
      <c r="F44" s="60">
        <v>234</v>
      </c>
      <c r="G44" s="68" t="s">
        <v>36</v>
      </c>
      <c r="H44" s="3"/>
      <c r="I44" s="16">
        <v>106</v>
      </c>
      <c r="J44" s="48">
        <f t="shared" si="0"/>
        <v>33.865814696485621</v>
      </c>
      <c r="K44" s="17">
        <v>122</v>
      </c>
      <c r="L44" s="48">
        <f t="shared" si="1"/>
        <v>38.977635782747605</v>
      </c>
      <c r="M44" s="17">
        <v>31</v>
      </c>
      <c r="N44" s="48">
        <f t="shared" si="2"/>
        <v>9.9041533546325873</v>
      </c>
      <c r="O44" s="17">
        <v>20</v>
      </c>
      <c r="P44" s="48">
        <f t="shared" si="3"/>
        <v>6.3897763578274756</v>
      </c>
      <c r="Q44" s="17">
        <v>13</v>
      </c>
      <c r="R44" s="48">
        <f t="shared" si="4"/>
        <v>4.1533546325878596</v>
      </c>
      <c r="S44" s="17">
        <f t="shared" si="5"/>
        <v>292</v>
      </c>
      <c r="T44" s="48">
        <f t="shared" si="6"/>
        <v>93.290734824281145</v>
      </c>
      <c r="U44" s="17">
        <v>21</v>
      </c>
      <c r="V44" s="48">
        <f t="shared" si="7"/>
        <v>6.7092651757188495</v>
      </c>
      <c r="W44" s="16">
        <f t="shared" si="8"/>
        <v>313</v>
      </c>
      <c r="X44" s="49">
        <f t="shared" si="8"/>
        <v>100</v>
      </c>
      <c r="Y44" s="24"/>
      <c r="Z44" s="16">
        <v>612</v>
      </c>
      <c r="AA44" s="28">
        <f t="shared" si="9"/>
        <v>51.143790849673195</v>
      </c>
    </row>
    <row r="45" spans="2:27" ht="18" customHeight="1">
      <c r="B45" s="42"/>
      <c r="C45" s="43" t="s">
        <v>28</v>
      </c>
      <c r="D45" s="114" t="s">
        <v>26</v>
      </c>
      <c r="E45" s="114"/>
      <c r="F45" s="58">
        <v>234</v>
      </c>
      <c r="G45" s="67" t="s">
        <v>37</v>
      </c>
      <c r="H45" s="3"/>
      <c r="I45" s="16">
        <v>103</v>
      </c>
      <c r="J45" s="23">
        <f t="shared" si="0"/>
        <v>32.389937106918239</v>
      </c>
      <c r="K45" s="17">
        <v>102</v>
      </c>
      <c r="L45" s="23">
        <f t="shared" si="1"/>
        <v>32.075471698113205</v>
      </c>
      <c r="M45" s="17">
        <v>48</v>
      </c>
      <c r="N45" s="23">
        <f t="shared" si="2"/>
        <v>15.09433962264151</v>
      </c>
      <c r="O45" s="17">
        <v>23</v>
      </c>
      <c r="P45" s="23">
        <f t="shared" si="3"/>
        <v>7.232704402515723</v>
      </c>
      <c r="Q45" s="17">
        <v>10</v>
      </c>
      <c r="R45" s="23">
        <f t="shared" si="4"/>
        <v>3.1446540880503147</v>
      </c>
      <c r="S45" s="10">
        <f t="shared" si="5"/>
        <v>286</v>
      </c>
      <c r="T45" s="23">
        <f t="shared" si="6"/>
        <v>89.937106918238996</v>
      </c>
      <c r="U45" s="17">
        <v>32</v>
      </c>
      <c r="V45" s="23">
        <f t="shared" si="7"/>
        <v>10.062893081761008</v>
      </c>
      <c r="W45" s="9">
        <f t="shared" si="8"/>
        <v>318</v>
      </c>
      <c r="X45" s="8">
        <f t="shared" si="8"/>
        <v>100</v>
      </c>
      <c r="Y45" s="24"/>
      <c r="Z45" s="16">
        <v>611</v>
      </c>
      <c r="AA45" s="28">
        <f t="shared" si="9"/>
        <v>52.045826513911621</v>
      </c>
    </row>
    <row r="46" spans="2:27" ht="18" customHeight="1">
      <c r="B46" s="42"/>
      <c r="C46" s="43" t="s">
        <v>28</v>
      </c>
      <c r="D46" s="114" t="s">
        <v>26</v>
      </c>
      <c r="E46" s="114"/>
      <c r="F46" s="58">
        <v>243</v>
      </c>
      <c r="G46" s="67" t="s">
        <v>35</v>
      </c>
      <c r="H46" s="3"/>
      <c r="I46" s="9">
        <v>134</v>
      </c>
      <c r="J46" s="23">
        <f t="shared" si="0"/>
        <v>36.118598382749326</v>
      </c>
      <c r="K46" s="10">
        <v>141</v>
      </c>
      <c r="L46" s="23">
        <f t="shared" si="1"/>
        <v>38.005390835579519</v>
      </c>
      <c r="M46" s="10">
        <v>38</v>
      </c>
      <c r="N46" s="23">
        <f t="shared" si="2"/>
        <v>10.242587601078167</v>
      </c>
      <c r="O46" s="10">
        <v>20</v>
      </c>
      <c r="P46" s="23">
        <f t="shared" si="3"/>
        <v>5.3908355795148255</v>
      </c>
      <c r="Q46" s="10">
        <v>14</v>
      </c>
      <c r="R46" s="23">
        <f t="shared" si="4"/>
        <v>3.7735849056603774</v>
      </c>
      <c r="S46" s="10">
        <f t="shared" si="5"/>
        <v>347</v>
      </c>
      <c r="T46" s="23">
        <f t="shared" si="6"/>
        <v>93.530997304582215</v>
      </c>
      <c r="U46" s="10">
        <v>24</v>
      </c>
      <c r="V46" s="23">
        <f t="shared" si="7"/>
        <v>6.4690026954177897</v>
      </c>
      <c r="W46" s="9">
        <f t="shared" si="8"/>
        <v>371</v>
      </c>
      <c r="X46" s="8">
        <f t="shared" si="8"/>
        <v>100</v>
      </c>
      <c r="Y46" s="24"/>
      <c r="Z46" s="9">
        <v>672</v>
      </c>
      <c r="AA46" s="25">
        <f t="shared" si="9"/>
        <v>55.208333333333336</v>
      </c>
    </row>
    <row r="47" spans="2:27" ht="18" customHeight="1">
      <c r="B47" s="46"/>
      <c r="C47" s="47" t="s">
        <v>28</v>
      </c>
      <c r="D47" s="115" t="s">
        <v>26</v>
      </c>
      <c r="E47" s="115"/>
      <c r="F47" s="60">
        <v>243</v>
      </c>
      <c r="G47" s="68" t="s">
        <v>36</v>
      </c>
      <c r="H47" s="3"/>
      <c r="I47" s="16">
        <v>120</v>
      </c>
      <c r="J47" s="48">
        <f t="shared" si="0"/>
        <v>34.188034188034187</v>
      </c>
      <c r="K47" s="17">
        <v>137</v>
      </c>
      <c r="L47" s="48">
        <f t="shared" si="1"/>
        <v>39.03133903133903</v>
      </c>
      <c r="M47" s="17">
        <v>34</v>
      </c>
      <c r="N47" s="48">
        <f t="shared" si="2"/>
        <v>9.6866096866096854</v>
      </c>
      <c r="O47" s="17">
        <v>12</v>
      </c>
      <c r="P47" s="48">
        <f t="shared" si="3"/>
        <v>3.4188034188034191</v>
      </c>
      <c r="Q47" s="17">
        <v>8</v>
      </c>
      <c r="R47" s="48">
        <f t="shared" si="4"/>
        <v>2.2792022792022792</v>
      </c>
      <c r="S47" s="17">
        <f t="shared" si="5"/>
        <v>311</v>
      </c>
      <c r="T47" s="48">
        <f t="shared" si="6"/>
        <v>88.603988603988597</v>
      </c>
      <c r="U47" s="17">
        <v>40</v>
      </c>
      <c r="V47" s="48">
        <f t="shared" si="7"/>
        <v>11.396011396011396</v>
      </c>
      <c r="W47" s="16">
        <f t="shared" si="8"/>
        <v>351</v>
      </c>
      <c r="X47" s="49">
        <f t="shared" si="8"/>
        <v>100</v>
      </c>
      <c r="Y47" s="24"/>
      <c r="Z47" s="16">
        <v>672</v>
      </c>
      <c r="AA47" s="28">
        <f t="shared" si="9"/>
        <v>52.232142857142861</v>
      </c>
    </row>
    <row r="48" spans="2:27" ht="18" customHeight="1" thickBot="1">
      <c r="B48" s="44"/>
      <c r="C48" s="45" t="s">
        <v>28</v>
      </c>
      <c r="D48" s="134" t="s">
        <v>26</v>
      </c>
      <c r="E48" s="134"/>
      <c r="F48" s="64">
        <v>243</v>
      </c>
      <c r="G48" s="70" t="s">
        <v>37</v>
      </c>
      <c r="H48" s="3"/>
      <c r="I48" s="18">
        <v>126</v>
      </c>
      <c r="J48" s="29">
        <f>I48/W48*100</f>
        <v>35.897435897435898</v>
      </c>
      <c r="K48" s="19">
        <v>159</v>
      </c>
      <c r="L48" s="29">
        <f t="shared" si="1"/>
        <v>45.299145299145302</v>
      </c>
      <c r="M48" s="19">
        <v>34</v>
      </c>
      <c r="N48" s="29">
        <f t="shared" si="2"/>
        <v>9.6866096866096854</v>
      </c>
      <c r="O48" s="19">
        <v>11</v>
      </c>
      <c r="P48" s="29">
        <f t="shared" si="3"/>
        <v>3.133903133903134</v>
      </c>
      <c r="Q48" s="19">
        <v>11</v>
      </c>
      <c r="R48" s="29">
        <f t="shared" si="4"/>
        <v>3.133903133903134</v>
      </c>
      <c r="S48" s="20">
        <f t="shared" si="5"/>
        <v>341</v>
      </c>
      <c r="T48" s="29">
        <f t="shared" si="6"/>
        <v>97.150997150997156</v>
      </c>
      <c r="U48" s="19">
        <v>10</v>
      </c>
      <c r="V48" s="29">
        <f t="shared" si="7"/>
        <v>2.8490028490028489</v>
      </c>
      <c r="W48" s="21">
        <f t="shared" si="8"/>
        <v>351</v>
      </c>
      <c r="X48" s="22">
        <f t="shared" si="8"/>
        <v>100</v>
      </c>
      <c r="Y48" s="24"/>
      <c r="Z48" s="18">
        <v>672</v>
      </c>
      <c r="AA48" s="30">
        <f>W48/Z48*100</f>
        <v>52.232142857142861</v>
      </c>
    </row>
    <row r="49" spans="2:27" ht="5.0999999999999996" customHeight="1">
      <c r="D49" s="5" t="s">
        <v>26</v>
      </c>
      <c r="E49" s="5"/>
      <c r="F49" s="5">
        <v>51</v>
      </c>
      <c r="G49" s="5"/>
      <c r="H49" s="2"/>
      <c r="I49" s="31"/>
      <c r="J49" s="31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2:27" ht="5.0999999999999996" customHeight="1" thickBot="1">
      <c r="D50" s="5"/>
      <c r="E50" s="5"/>
      <c r="F50" s="5"/>
      <c r="G50" s="5"/>
      <c r="H50" s="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2:27" ht="18.75" thickTop="1" thickBot="1">
      <c r="B51" s="111" t="s">
        <v>16</v>
      </c>
      <c r="C51" s="112"/>
      <c r="D51" s="112"/>
      <c r="E51" s="112"/>
      <c r="F51" s="112"/>
      <c r="G51" s="113"/>
      <c r="H51" s="33"/>
      <c r="I51" s="54">
        <f>SUM(I11:I36,I38:I48)</f>
        <v>5008</v>
      </c>
      <c r="J51" s="55">
        <f>I51/W51*100</f>
        <v>38.02870377401473</v>
      </c>
      <c r="K51" s="56">
        <f>SUM(K11:K36,K38:K48)</f>
        <v>5028</v>
      </c>
      <c r="L51" s="55">
        <f>K51/W51*100</f>
        <v>38.180575594198494</v>
      </c>
      <c r="M51" s="56">
        <f>SUM(M11:M36,M38:M48)</f>
        <v>1160</v>
      </c>
      <c r="N51" s="55">
        <f>M51/W51*100</f>
        <v>8.808565570658363</v>
      </c>
      <c r="O51" s="56">
        <f>SUM(O11:O36,O38:O49)</f>
        <v>615</v>
      </c>
      <c r="P51" s="55">
        <f>O51/W51*100</f>
        <v>4.6700584706507708</v>
      </c>
      <c r="Q51" s="56">
        <f>SUM(Q11:Q36,Q38:Q48)</f>
        <v>501</v>
      </c>
      <c r="R51" s="55">
        <f>Q51/W51*100</f>
        <v>3.8043890956033111</v>
      </c>
      <c r="S51" s="56">
        <f>SUM(S11:S36,S38:S48)</f>
        <v>12312</v>
      </c>
      <c r="T51" s="55">
        <f>S51/W51*100</f>
        <v>93.492292505125675</v>
      </c>
      <c r="U51" s="56">
        <f>SUM(U11:U36,U38:U48)</f>
        <v>857</v>
      </c>
      <c r="V51" s="55">
        <f>U51/W51*100</f>
        <v>6.5077074948743263</v>
      </c>
      <c r="W51" s="56">
        <f>SUM(W11:W36,W38:W48)</f>
        <v>13169</v>
      </c>
      <c r="X51" s="57">
        <f>SUM(T51,V51)</f>
        <v>100</v>
      </c>
      <c r="Y51" s="34"/>
      <c r="Z51" s="54">
        <f>SUM(Z11:Z48)</f>
        <v>24431</v>
      </c>
      <c r="AA51" s="57">
        <f>W51/Z51*100</f>
        <v>53.902828373787401</v>
      </c>
    </row>
    <row r="52" spans="2:27" ht="16.5" thickTop="1">
      <c r="D52" s="6"/>
      <c r="E52" s="6"/>
      <c r="F52" s="6"/>
      <c r="G52" s="6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2:27" ht="18" thickBot="1">
      <c r="B53" s="116" t="s">
        <v>13</v>
      </c>
      <c r="C53" s="116"/>
      <c r="D53" s="116"/>
      <c r="E53" s="116"/>
      <c r="F53" s="116"/>
      <c r="G53" s="116"/>
      <c r="I53" s="40">
        <v>14</v>
      </c>
    </row>
    <row r="54" spans="2:27" ht="18" thickTop="1">
      <c r="B54" s="117" t="s">
        <v>14</v>
      </c>
      <c r="C54" s="117"/>
      <c r="D54" s="117"/>
      <c r="E54" s="117"/>
      <c r="F54" s="117"/>
      <c r="G54" s="117"/>
      <c r="I54" s="39">
        <f>COUNTA(G11:G48)</f>
        <v>38</v>
      </c>
    </row>
    <row r="56" spans="2:27">
      <c r="B56" s="104"/>
      <c r="C56" s="106" t="s">
        <v>173</v>
      </c>
    </row>
    <row r="58" spans="2:27" ht="17.25">
      <c r="D58" s="41"/>
    </row>
  </sheetData>
  <mergeCells count="67">
    <mergeCell ref="D2:AA2"/>
    <mergeCell ref="D3:AA3"/>
    <mergeCell ref="D5:AA5"/>
    <mergeCell ref="B8:C9"/>
    <mergeCell ref="D8:E9"/>
    <mergeCell ref="X8:X9"/>
    <mergeCell ref="Z8:Z9"/>
    <mergeCell ref="AA8:AA9"/>
    <mergeCell ref="V8:V9"/>
    <mergeCell ref="W8:W9"/>
    <mergeCell ref="F8:F9"/>
    <mergeCell ref="Q8:Q9"/>
    <mergeCell ref="R8:R9"/>
    <mergeCell ref="S7:AA7"/>
    <mergeCell ref="D13:E13"/>
    <mergeCell ref="S8:S9"/>
    <mergeCell ref="T8:T9"/>
    <mergeCell ref="U8:U9"/>
    <mergeCell ref="D11:E11"/>
    <mergeCell ref="D12:E12"/>
    <mergeCell ref="G8:G9"/>
    <mergeCell ref="I8:I9"/>
    <mergeCell ref="J8:J9"/>
    <mergeCell ref="K8:K9"/>
    <mergeCell ref="L8:L9"/>
    <mergeCell ref="M8:M9"/>
    <mergeCell ref="N8:N9"/>
    <mergeCell ref="O8:O9"/>
    <mergeCell ref="P8:P9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1:E41"/>
    <mergeCell ref="D42:E42"/>
    <mergeCell ref="B51:G51"/>
    <mergeCell ref="B53:G53"/>
    <mergeCell ref="D43:E43"/>
    <mergeCell ref="D38:E38"/>
    <mergeCell ref="D39:E39"/>
    <mergeCell ref="D40:E40"/>
    <mergeCell ref="D37:E37"/>
    <mergeCell ref="B54:G54"/>
    <mergeCell ref="D48:E48"/>
    <mergeCell ref="D44:E44"/>
    <mergeCell ref="D45:E45"/>
    <mergeCell ref="D46:E46"/>
    <mergeCell ref="D47:E47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B51"/>
  <sheetViews>
    <sheetView showWhiteSpace="0" zoomScale="110" zoomScaleNormal="110" workbookViewId="0">
      <selection activeCell="I44" sqref="I44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T7" s="133" t="s">
        <v>170</v>
      </c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79"/>
      <c r="E10" s="7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46" t="s">
        <v>29</v>
      </c>
      <c r="C11" s="147"/>
      <c r="D11" s="114" t="s">
        <v>26</v>
      </c>
      <c r="E11" s="114"/>
      <c r="F11" s="58">
        <v>183</v>
      </c>
      <c r="G11" s="67" t="s">
        <v>35</v>
      </c>
      <c r="H11" s="3"/>
      <c r="I11" s="16">
        <v>115</v>
      </c>
      <c r="J11" s="23">
        <f t="shared" ref="J11:J40" si="0">I11/W11*100</f>
        <v>31.855955678670362</v>
      </c>
      <c r="K11" s="17">
        <v>144</v>
      </c>
      <c r="L11" s="23">
        <f t="shared" ref="L11:L41" si="1">K11/W11*100</f>
        <v>39.88919667590028</v>
      </c>
      <c r="M11" s="17">
        <v>45</v>
      </c>
      <c r="N11" s="23">
        <f t="shared" ref="N11:N41" si="2">M11/W11*100</f>
        <v>12.465373961218837</v>
      </c>
      <c r="O11" s="17">
        <v>20</v>
      </c>
      <c r="P11" s="23">
        <f t="shared" ref="P11:P41" si="3">O11/W11*100</f>
        <v>5.5401662049861491</v>
      </c>
      <c r="Q11" s="17">
        <v>12</v>
      </c>
      <c r="R11" s="23">
        <f t="shared" ref="R11:R41" si="4">Q11/W11*100</f>
        <v>3.32409972299169</v>
      </c>
      <c r="S11" s="10">
        <f t="shared" ref="S11:S41" si="5">SUM(I11,K11,M11,O11,Q11)</f>
        <v>336</v>
      </c>
      <c r="T11" s="23">
        <f t="shared" ref="T11:T41" si="6">S11/W11*100</f>
        <v>93.07479224376732</v>
      </c>
      <c r="U11" s="17">
        <v>25</v>
      </c>
      <c r="V11" s="23">
        <f t="shared" ref="V11:V41" si="7">U11/W11*100</f>
        <v>6.9252077562326875</v>
      </c>
      <c r="W11" s="9">
        <f t="shared" ref="W11:X41" si="8">SUM(S11,U11)</f>
        <v>361</v>
      </c>
      <c r="X11" s="8">
        <f t="shared" si="8"/>
        <v>100</v>
      </c>
      <c r="Y11" s="24"/>
      <c r="Z11" s="16">
        <v>640</v>
      </c>
      <c r="AA11" s="28">
        <f t="shared" ref="AA11:AA40" si="9">W11/Z11*100</f>
        <v>56.40625</v>
      </c>
    </row>
    <row r="12" spans="1:28" ht="18" customHeight="1">
      <c r="B12" s="146" t="s">
        <v>29</v>
      </c>
      <c r="C12" s="147"/>
      <c r="D12" s="114" t="s">
        <v>26</v>
      </c>
      <c r="E12" s="114"/>
      <c r="F12" s="60">
        <v>183</v>
      </c>
      <c r="G12" s="68" t="s">
        <v>36</v>
      </c>
      <c r="H12" s="3"/>
      <c r="I12" s="16">
        <v>123</v>
      </c>
      <c r="J12" s="23">
        <f t="shared" si="0"/>
        <v>35.142857142857139</v>
      </c>
      <c r="K12" s="17">
        <v>138</v>
      </c>
      <c r="L12" s="23">
        <f t="shared" si="1"/>
        <v>39.428571428571431</v>
      </c>
      <c r="M12" s="17">
        <v>38</v>
      </c>
      <c r="N12" s="23">
        <f t="shared" si="2"/>
        <v>10.857142857142858</v>
      </c>
      <c r="O12" s="17">
        <v>14</v>
      </c>
      <c r="P12" s="23">
        <f t="shared" si="3"/>
        <v>4</v>
      </c>
      <c r="Q12" s="17">
        <v>13</v>
      </c>
      <c r="R12" s="23">
        <f t="shared" si="4"/>
        <v>3.7142857142857144</v>
      </c>
      <c r="S12" s="10">
        <f t="shared" si="5"/>
        <v>326</v>
      </c>
      <c r="T12" s="23">
        <f t="shared" si="6"/>
        <v>93.142857142857139</v>
      </c>
      <c r="U12" s="17">
        <v>24</v>
      </c>
      <c r="V12" s="23">
        <f t="shared" si="7"/>
        <v>6.8571428571428577</v>
      </c>
      <c r="W12" s="9">
        <f t="shared" si="8"/>
        <v>350</v>
      </c>
      <c r="X12" s="8">
        <f t="shared" si="8"/>
        <v>100</v>
      </c>
      <c r="Y12" s="24"/>
      <c r="Z12" s="16">
        <v>640</v>
      </c>
      <c r="AA12" s="28">
        <f t="shared" si="9"/>
        <v>54.6875</v>
      </c>
    </row>
    <row r="13" spans="1:28" ht="18" customHeight="1">
      <c r="B13" s="146" t="s">
        <v>29</v>
      </c>
      <c r="C13" s="147"/>
      <c r="D13" s="114" t="s">
        <v>26</v>
      </c>
      <c r="E13" s="114"/>
      <c r="F13" s="60">
        <v>183</v>
      </c>
      <c r="G13" s="68" t="s">
        <v>37</v>
      </c>
      <c r="H13" s="3"/>
      <c r="I13" s="16">
        <v>134</v>
      </c>
      <c r="J13" s="23">
        <f t="shared" si="0"/>
        <v>36.216216216216218</v>
      </c>
      <c r="K13" s="17">
        <v>128</v>
      </c>
      <c r="L13" s="23">
        <f t="shared" si="1"/>
        <v>34.594594594594597</v>
      </c>
      <c r="M13" s="17">
        <v>51</v>
      </c>
      <c r="N13" s="23">
        <f t="shared" si="2"/>
        <v>13.783783783783784</v>
      </c>
      <c r="O13" s="17">
        <v>21</v>
      </c>
      <c r="P13" s="23">
        <f t="shared" si="3"/>
        <v>5.6756756756756763</v>
      </c>
      <c r="Q13" s="17">
        <v>8</v>
      </c>
      <c r="R13" s="23">
        <f t="shared" si="4"/>
        <v>2.1621621621621623</v>
      </c>
      <c r="S13" s="10">
        <f t="shared" si="5"/>
        <v>342</v>
      </c>
      <c r="T13" s="23">
        <f t="shared" si="6"/>
        <v>92.432432432432435</v>
      </c>
      <c r="U13" s="17">
        <v>28</v>
      </c>
      <c r="V13" s="23">
        <f t="shared" si="7"/>
        <v>7.5675675675675684</v>
      </c>
      <c r="W13" s="9">
        <f t="shared" si="8"/>
        <v>370</v>
      </c>
      <c r="X13" s="8">
        <f t="shared" si="8"/>
        <v>100</v>
      </c>
      <c r="Y13" s="24"/>
      <c r="Z13" s="16">
        <v>639</v>
      </c>
      <c r="AA13" s="28">
        <f t="shared" si="9"/>
        <v>57.902973395931149</v>
      </c>
    </row>
    <row r="14" spans="1:28" ht="18" customHeight="1">
      <c r="B14" s="146" t="s">
        <v>29</v>
      </c>
      <c r="C14" s="147"/>
      <c r="D14" s="114" t="s">
        <v>26</v>
      </c>
      <c r="E14" s="114"/>
      <c r="F14" s="60">
        <v>183</v>
      </c>
      <c r="G14" s="68" t="s">
        <v>38</v>
      </c>
      <c r="H14" s="3"/>
      <c r="I14" s="16">
        <v>118</v>
      </c>
      <c r="J14" s="23">
        <f t="shared" si="0"/>
        <v>33.053221288515402</v>
      </c>
      <c r="K14" s="17">
        <v>132</v>
      </c>
      <c r="L14" s="23">
        <f t="shared" si="1"/>
        <v>36.97478991596639</v>
      </c>
      <c r="M14" s="17">
        <v>55</v>
      </c>
      <c r="N14" s="23">
        <f t="shared" si="2"/>
        <v>15.406162464985995</v>
      </c>
      <c r="O14" s="17">
        <v>17</v>
      </c>
      <c r="P14" s="23">
        <f t="shared" si="3"/>
        <v>4.7619047619047619</v>
      </c>
      <c r="Q14" s="17">
        <v>4</v>
      </c>
      <c r="R14" s="23">
        <f t="shared" si="4"/>
        <v>1.1204481792717087</v>
      </c>
      <c r="S14" s="10">
        <f t="shared" si="5"/>
        <v>326</v>
      </c>
      <c r="T14" s="23">
        <f t="shared" si="6"/>
        <v>91.31652661064426</v>
      </c>
      <c r="U14" s="17">
        <v>31</v>
      </c>
      <c r="V14" s="23">
        <f t="shared" si="7"/>
        <v>8.6834733893557416</v>
      </c>
      <c r="W14" s="9">
        <f t="shared" si="8"/>
        <v>357</v>
      </c>
      <c r="X14" s="8">
        <f t="shared" si="8"/>
        <v>100</v>
      </c>
      <c r="Y14" s="24"/>
      <c r="Z14" s="16">
        <v>639</v>
      </c>
      <c r="AA14" s="28">
        <f t="shared" si="9"/>
        <v>55.868544600938961</v>
      </c>
    </row>
    <row r="15" spans="1:28" ht="18" customHeight="1">
      <c r="B15" s="146" t="s">
        <v>29</v>
      </c>
      <c r="C15" s="147"/>
      <c r="D15" s="114" t="s">
        <v>26</v>
      </c>
      <c r="E15" s="114"/>
      <c r="F15" s="60">
        <v>183</v>
      </c>
      <c r="G15" s="68" t="s">
        <v>39</v>
      </c>
      <c r="H15" s="3"/>
      <c r="I15" s="16">
        <v>131</v>
      </c>
      <c r="J15" s="23">
        <f t="shared" si="0"/>
        <v>36.49025069637883</v>
      </c>
      <c r="K15" s="17">
        <v>126</v>
      </c>
      <c r="L15" s="23">
        <f t="shared" si="1"/>
        <v>35.097493036211695</v>
      </c>
      <c r="M15" s="17">
        <v>43</v>
      </c>
      <c r="N15" s="23">
        <f t="shared" si="2"/>
        <v>11.977715877437326</v>
      </c>
      <c r="O15" s="17">
        <v>16</v>
      </c>
      <c r="P15" s="23">
        <f t="shared" si="3"/>
        <v>4.4568245125348191</v>
      </c>
      <c r="Q15" s="17">
        <v>13</v>
      </c>
      <c r="R15" s="23">
        <f t="shared" si="4"/>
        <v>3.6211699164345403</v>
      </c>
      <c r="S15" s="10">
        <f t="shared" si="5"/>
        <v>329</v>
      </c>
      <c r="T15" s="23">
        <f t="shared" si="6"/>
        <v>91.64345403899722</v>
      </c>
      <c r="U15" s="17">
        <v>30</v>
      </c>
      <c r="V15" s="23">
        <f t="shared" si="7"/>
        <v>8.3565459610027855</v>
      </c>
      <c r="W15" s="9">
        <f t="shared" si="8"/>
        <v>359</v>
      </c>
      <c r="X15" s="8">
        <f t="shared" si="8"/>
        <v>100</v>
      </c>
      <c r="Y15" s="24"/>
      <c r="Z15" s="16">
        <v>639</v>
      </c>
      <c r="AA15" s="28">
        <f t="shared" si="9"/>
        <v>56.181533646322379</v>
      </c>
    </row>
    <row r="16" spans="1:28" ht="18" customHeight="1">
      <c r="B16" s="146" t="s">
        <v>29</v>
      </c>
      <c r="C16" s="147"/>
      <c r="D16" s="114" t="s">
        <v>26</v>
      </c>
      <c r="E16" s="114"/>
      <c r="F16" s="60">
        <v>184</v>
      </c>
      <c r="G16" s="68" t="s">
        <v>35</v>
      </c>
      <c r="H16" s="3"/>
      <c r="I16" s="16">
        <v>181</v>
      </c>
      <c r="J16" s="23">
        <f t="shared" si="0"/>
        <v>43.301435406698566</v>
      </c>
      <c r="K16" s="17">
        <v>141</v>
      </c>
      <c r="L16" s="23">
        <f t="shared" si="1"/>
        <v>33.732057416267942</v>
      </c>
      <c r="M16" s="17">
        <v>43</v>
      </c>
      <c r="N16" s="23">
        <f t="shared" si="2"/>
        <v>10.287081339712918</v>
      </c>
      <c r="O16" s="17">
        <v>11</v>
      </c>
      <c r="P16" s="23">
        <f t="shared" si="3"/>
        <v>2.6315789473684208</v>
      </c>
      <c r="Q16" s="17">
        <v>13</v>
      </c>
      <c r="R16" s="23">
        <f t="shared" si="4"/>
        <v>3.1100478468899522</v>
      </c>
      <c r="S16" s="10">
        <f t="shared" si="5"/>
        <v>389</v>
      </c>
      <c r="T16" s="23">
        <f t="shared" si="6"/>
        <v>93.062200956937801</v>
      </c>
      <c r="U16" s="17">
        <v>29</v>
      </c>
      <c r="V16" s="23">
        <f t="shared" si="7"/>
        <v>6.937799043062201</v>
      </c>
      <c r="W16" s="9">
        <f t="shared" si="8"/>
        <v>418</v>
      </c>
      <c r="X16" s="8">
        <f t="shared" si="8"/>
        <v>100</v>
      </c>
      <c r="Y16" s="24"/>
      <c r="Z16" s="16">
        <v>738</v>
      </c>
      <c r="AA16" s="28">
        <f t="shared" si="9"/>
        <v>56.639566395663955</v>
      </c>
    </row>
    <row r="17" spans="2:27" ht="18" customHeight="1">
      <c r="B17" s="146" t="s">
        <v>29</v>
      </c>
      <c r="C17" s="147"/>
      <c r="D17" s="114" t="s">
        <v>26</v>
      </c>
      <c r="E17" s="114"/>
      <c r="F17" s="60">
        <v>184</v>
      </c>
      <c r="G17" s="68" t="s">
        <v>36</v>
      </c>
      <c r="H17" s="3"/>
      <c r="I17" s="16">
        <v>143</v>
      </c>
      <c r="J17" s="23">
        <f t="shared" si="0"/>
        <v>33.255813953488371</v>
      </c>
      <c r="K17" s="17">
        <v>175</v>
      </c>
      <c r="L17" s="23">
        <f t="shared" si="1"/>
        <v>40.697674418604649</v>
      </c>
      <c r="M17" s="17">
        <v>55</v>
      </c>
      <c r="N17" s="23">
        <f t="shared" si="2"/>
        <v>12.790697674418606</v>
      </c>
      <c r="O17" s="17">
        <v>18</v>
      </c>
      <c r="P17" s="23">
        <f t="shared" si="3"/>
        <v>4.1860465116279073</v>
      </c>
      <c r="Q17" s="17">
        <v>20</v>
      </c>
      <c r="R17" s="23">
        <f t="shared" si="4"/>
        <v>4.6511627906976747</v>
      </c>
      <c r="S17" s="10">
        <f t="shared" si="5"/>
        <v>411</v>
      </c>
      <c r="T17" s="23">
        <f t="shared" si="6"/>
        <v>95.581395348837205</v>
      </c>
      <c r="U17" s="17">
        <v>19</v>
      </c>
      <c r="V17" s="23">
        <f t="shared" si="7"/>
        <v>4.4186046511627906</v>
      </c>
      <c r="W17" s="9">
        <f t="shared" si="8"/>
        <v>430</v>
      </c>
      <c r="X17" s="8">
        <f t="shared" si="8"/>
        <v>100</v>
      </c>
      <c r="Y17" s="24"/>
      <c r="Z17" s="16">
        <v>738</v>
      </c>
      <c r="AA17" s="28">
        <f t="shared" si="9"/>
        <v>58.265582655826556</v>
      </c>
    </row>
    <row r="18" spans="2:27" ht="18" customHeight="1">
      <c r="B18" s="146" t="s">
        <v>29</v>
      </c>
      <c r="C18" s="147"/>
      <c r="D18" s="114" t="s">
        <v>26</v>
      </c>
      <c r="E18" s="114"/>
      <c r="F18" s="60">
        <v>184</v>
      </c>
      <c r="G18" s="68" t="s">
        <v>37</v>
      </c>
      <c r="H18" s="3"/>
      <c r="I18" s="16">
        <v>177</v>
      </c>
      <c r="J18" s="23">
        <f t="shared" si="0"/>
        <v>41.451990632318505</v>
      </c>
      <c r="K18" s="17">
        <v>162</v>
      </c>
      <c r="L18" s="23">
        <f t="shared" si="1"/>
        <v>37.939110070257613</v>
      </c>
      <c r="M18" s="17">
        <v>42</v>
      </c>
      <c r="N18" s="23">
        <f t="shared" si="2"/>
        <v>9.8360655737704921</v>
      </c>
      <c r="O18" s="17">
        <v>17</v>
      </c>
      <c r="P18" s="23">
        <f t="shared" si="3"/>
        <v>3.9812646370023423</v>
      </c>
      <c r="Q18" s="17">
        <v>17</v>
      </c>
      <c r="R18" s="23">
        <f t="shared" si="4"/>
        <v>3.9812646370023423</v>
      </c>
      <c r="S18" s="10">
        <f t="shared" si="5"/>
        <v>415</v>
      </c>
      <c r="T18" s="23">
        <f t="shared" si="6"/>
        <v>97.189695550351288</v>
      </c>
      <c r="U18" s="17">
        <v>12</v>
      </c>
      <c r="V18" s="23">
        <f t="shared" si="7"/>
        <v>2.810304449648712</v>
      </c>
      <c r="W18" s="9">
        <f t="shared" si="8"/>
        <v>427</v>
      </c>
      <c r="X18" s="8">
        <f t="shared" si="8"/>
        <v>100</v>
      </c>
      <c r="Y18" s="24"/>
      <c r="Z18" s="16">
        <v>737</v>
      </c>
      <c r="AA18" s="28">
        <f t="shared" si="9"/>
        <v>57.937584803256449</v>
      </c>
    </row>
    <row r="19" spans="2:27" ht="18" customHeight="1">
      <c r="B19" s="146" t="s">
        <v>29</v>
      </c>
      <c r="C19" s="147"/>
      <c r="D19" s="114" t="s">
        <v>26</v>
      </c>
      <c r="E19" s="114"/>
      <c r="F19" s="60">
        <v>184</v>
      </c>
      <c r="G19" s="68" t="s">
        <v>38</v>
      </c>
      <c r="H19" s="3"/>
      <c r="I19" s="16">
        <v>164</v>
      </c>
      <c r="J19" s="23">
        <f t="shared" si="0"/>
        <v>37.528604118993137</v>
      </c>
      <c r="K19" s="17">
        <v>173</v>
      </c>
      <c r="L19" s="23">
        <f t="shared" si="1"/>
        <v>39.588100686498855</v>
      </c>
      <c r="M19" s="17">
        <v>56</v>
      </c>
      <c r="N19" s="23">
        <f t="shared" si="2"/>
        <v>12.814645308924485</v>
      </c>
      <c r="O19" s="17">
        <v>12</v>
      </c>
      <c r="P19" s="23">
        <f t="shared" si="3"/>
        <v>2.7459954233409611</v>
      </c>
      <c r="Q19" s="17">
        <v>15</v>
      </c>
      <c r="R19" s="23">
        <f t="shared" si="4"/>
        <v>3.4324942791762014</v>
      </c>
      <c r="S19" s="10">
        <f t="shared" si="5"/>
        <v>420</v>
      </c>
      <c r="T19" s="23">
        <f t="shared" si="6"/>
        <v>96.109839816933643</v>
      </c>
      <c r="U19" s="17">
        <v>17</v>
      </c>
      <c r="V19" s="23">
        <f t="shared" si="7"/>
        <v>3.8901601830663615</v>
      </c>
      <c r="W19" s="9">
        <f t="shared" si="8"/>
        <v>437</v>
      </c>
      <c r="X19" s="8">
        <f t="shared" si="8"/>
        <v>100</v>
      </c>
      <c r="Y19" s="24"/>
      <c r="Z19" s="16">
        <v>737</v>
      </c>
      <c r="AA19" s="28">
        <f t="shared" si="9"/>
        <v>59.2944369063772</v>
      </c>
    </row>
    <row r="20" spans="2:27" ht="18" customHeight="1">
      <c r="B20" s="146" t="s">
        <v>29</v>
      </c>
      <c r="C20" s="147"/>
      <c r="D20" s="114" t="s">
        <v>26</v>
      </c>
      <c r="E20" s="114"/>
      <c r="F20" s="58">
        <v>184</v>
      </c>
      <c r="G20" s="67" t="s">
        <v>39</v>
      </c>
      <c r="H20" s="3"/>
      <c r="I20" s="9">
        <v>150</v>
      </c>
      <c r="J20" s="23">
        <f t="shared" si="0"/>
        <v>34.403669724770644</v>
      </c>
      <c r="K20" s="10">
        <v>202</v>
      </c>
      <c r="L20" s="23">
        <f t="shared" si="1"/>
        <v>46.330275229357795</v>
      </c>
      <c r="M20" s="10">
        <v>42</v>
      </c>
      <c r="N20" s="23">
        <f t="shared" si="2"/>
        <v>9.6330275229357802</v>
      </c>
      <c r="O20" s="10">
        <v>11</v>
      </c>
      <c r="P20" s="23">
        <f t="shared" si="3"/>
        <v>2.522935779816514</v>
      </c>
      <c r="Q20" s="10">
        <v>13</v>
      </c>
      <c r="R20" s="23">
        <f t="shared" si="4"/>
        <v>2.9816513761467891</v>
      </c>
      <c r="S20" s="10">
        <f t="shared" si="5"/>
        <v>418</v>
      </c>
      <c r="T20" s="23">
        <f t="shared" si="6"/>
        <v>95.87155963302753</v>
      </c>
      <c r="U20" s="10">
        <v>18</v>
      </c>
      <c r="V20" s="23">
        <f t="shared" si="7"/>
        <v>4.1284403669724776</v>
      </c>
      <c r="W20" s="9">
        <f t="shared" si="8"/>
        <v>436</v>
      </c>
      <c r="X20" s="8">
        <f t="shared" si="8"/>
        <v>100.00000000000001</v>
      </c>
      <c r="Y20" s="24"/>
      <c r="Z20" s="9">
        <v>737</v>
      </c>
      <c r="AA20" s="25">
        <f t="shared" si="9"/>
        <v>59.158751696065124</v>
      </c>
    </row>
    <row r="21" spans="2:27" ht="18" customHeight="1">
      <c r="B21" s="146" t="s">
        <v>29</v>
      </c>
      <c r="C21" s="147"/>
      <c r="D21" s="135" t="s">
        <v>26</v>
      </c>
      <c r="E21" s="135"/>
      <c r="F21" s="62">
        <v>230</v>
      </c>
      <c r="G21" s="69" t="s">
        <v>35</v>
      </c>
      <c r="H21" s="3"/>
      <c r="I21" s="11">
        <v>103</v>
      </c>
      <c r="J21" s="26">
        <f t="shared" si="0"/>
        <v>25.245098039215684</v>
      </c>
      <c r="K21" s="12">
        <v>183</v>
      </c>
      <c r="L21" s="26">
        <f t="shared" si="1"/>
        <v>44.852941176470587</v>
      </c>
      <c r="M21" s="12">
        <v>53</v>
      </c>
      <c r="N21" s="26">
        <f t="shared" si="2"/>
        <v>12.990196078431374</v>
      </c>
      <c r="O21" s="12">
        <v>23</v>
      </c>
      <c r="P21" s="26">
        <f t="shared" si="3"/>
        <v>5.6372549019607847</v>
      </c>
      <c r="Q21" s="12">
        <v>24</v>
      </c>
      <c r="R21" s="26">
        <f t="shared" si="4"/>
        <v>5.8823529411764701</v>
      </c>
      <c r="S21" s="13">
        <f t="shared" si="5"/>
        <v>386</v>
      </c>
      <c r="T21" s="26">
        <f t="shared" si="6"/>
        <v>94.607843137254903</v>
      </c>
      <c r="U21" s="12">
        <v>22</v>
      </c>
      <c r="V21" s="26">
        <f t="shared" si="7"/>
        <v>5.3921568627450984</v>
      </c>
      <c r="W21" s="14">
        <f t="shared" si="8"/>
        <v>408</v>
      </c>
      <c r="X21" s="15">
        <f t="shared" si="8"/>
        <v>100</v>
      </c>
      <c r="Y21" s="24"/>
      <c r="Z21" s="11">
        <v>740</v>
      </c>
      <c r="AA21" s="27">
        <f t="shared" si="9"/>
        <v>55.135135135135137</v>
      </c>
    </row>
    <row r="22" spans="2:27" ht="18" customHeight="1">
      <c r="B22" s="146" t="s">
        <v>29</v>
      </c>
      <c r="C22" s="147"/>
      <c r="D22" s="114" t="s">
        <v>26</v>
      </c>
      <c r="E22" s="114"/>
      <c r="F22" s="60">
        <v>230</v>
      </c>
      <c r="G22" s="68" t="s">
        <v>36</v>
      </c>
      <c r="H22" s="3"/>
      <c r="I22" s="16">
        <v>126</v>
      </c>
      <c r="J22" s="23">
        <f t="shared" si="0"/>
        <v>30.434782608695656</v>
      </c>
      <c r="K22" s="17">
        <v>168</v>
      </c>
      <c r="L22" s="23">
        <f t="shared" si="1"/>
        <v>40.579710144927539</v>
      </c>
      <c r="M22" s="17">
        <v>60</v>
      </c>
      <c r="N22" s="23">
        <f t="shared" si="2"/>
        <v>14.492753623188406</v>
      </c>
      <c r="O22" s="17">
        <v>12</v>
      </c>
      <c r="P22" s="23">
        <f t="shared" si="3"/>
        <v>2.8985507246376812</v>
      </c>
      <c r="Q22" s="17">
        <v>17</v>
      </c>
      <c r="R22" s="23">
        <f t="shared" si="4"/>
        <v>4.1062801932367154</v>
      </c>
      <c r="S22" s="10">
        <f t="shared" si="5"/>
        <v>383</v>
      </c>
      <c r="T22" s="23">
        <f t="shared" si="6"/>
        <v>92.512077294685994</v>
      </c>
      <c r="U22" s="17">
        <v>31</v>
      </c>
      <c r="V22" s="23">
        <f t="shared" si="7"/>
        <v>7.4879227053140092</v>
      </c>
      <c r="W22" s="9">
        <f t="shared" si="8"/>
        <v>414</v>
      </c>
      <c r="X22" s="8">
        <f t="shared" si="8"/>
        <v>100</v>
      </c>
      <c r="Y22" s="24"/>
      <c r="Z22" s="16">
        <v>740</v>
      </c>
      <c r="AA22" s="28">
        <f t="shared" si="9"/>
        <v>55.945945945945944</v>
      </c>
    </row>
    <row r="23" spans="2:27" ht="18" customHeight="1">
      <c r="B23" s="146" t="s">
        <v>29</v>
      </c>
      <c r="C23" s="147"/>
      <c r="D23" s="114" t="s">
        <v>26</v>
      </c>
      <c r="E23" s="114"/>
      <c r="F23" s="60">
        <v>230</v>
      </c>
      <c r="G23" s="68" t="s">
        <v>37</v>
      </c>
      <c r="H23" s="3"/>
      <c r="I23" s="16">
        <v>138</v>
      </c>
      <c r="J23" s="23">
        <f t="shared" si="0"/>
        <v>36.125654450261777</v>
      </c>
      <c r="K23" s="17">
        <v>137</v>
      </c>
      <c r="L23" s="23">
        <f t="shared" si="1"/>
        <v>35.863874345549739</v>
      </c>
      <c r="M23" s="17">
        <v>35</v>
      </c>
      <c r="N23" s="23">
        <f t="shared" si="2"/>
        <v>9.1623036649214651</v>
      </c>
      <c r="O23" s="17">
        <v>20</v>
      </c>
      <c r="P23" s="23">
        <f t="shared" si="3"/>
        <v>5.2356020942408374</v>
      </c>
      <c r="Q23" s="17">
        <v>23</v>
      </c>
      <c r="R23" s="23">
        <f t="shared" si="4"/>
        <v>6.0209424083769632</v>
      </c>
      <c r="S23" s="10">
        <f t="shared" si="5"/>
        <v>353</v>
      </c>
      <c r="T23" s="23">
        <f t="shared" si="6"/>
        <v>92.408376963350776</v>
      </c>
      <c r="U23" s="17">
        <v>29</v>
      </c>
      <c r="V23" s="23">
        <f t="shared" si="7"/>
        <v>7.5916230366492146</v>
      </c>
      <c r="W23" s="9">
        <f t="shared" si="8"/>
        <v>382</v>
      </c>
      <c r="X23" s="8">
        <f t="shared" si="8"/>
        <v>99.999999999999986</v>
      </c>
      <c r="Y23" s="24"/>
      <c r="Z23" s="16">
        <v>740</v>
      </c>
      <c r="AA23" s="28">
        <f t="shared" si="9"/>
        <v>51.621621621621614</v>
      </c>
    </row>
    <row r="24" spans="2:27" ht="18" customHeight="1">
      <c r="B24" s="146" t="s">
        <v>29</v>
      </c>
      <c r="C24" s="147"/>
      <c r="D24" s="114" t="s">
        <v>26</v>
      </c>
      <c r="E24" s="114"/>
      <c r="F24" s="60">
        <v>230</v>
      </c>
      <c r="G24" s="68" t="s">
        <v>38</v>
      </c>
      <c r="H24" s="3"/>
      <c r="I24" s="16">
        <v>133</v>
      </c>
      <c r="J24" s="23">
        <f t="shared" si="0"/>
        <v>31.894484412470025</v>
      </c>
      <c r="K24" s="17">
        <v>157</v>
      </c>
      <c r="L24" s="23">
        <f t="shared" si="1"/>
        <v>37.649880095923258</v>
      </c>
      <c r="M24" s="17">
        <v>56</v>
      </c>
      <c r="N24" s="23">
        <f t="shared" si="2"/>
        <v>13.429256594724221</v>
      </c>
      <c r="O24" s="17">
        <v>24</v>
      </c>
      <c r="P24" s="23">
        <f t="shared" si="3"/>
        <v>5.755395683453238</v>
      </c>
      <c r="Q24" s="17">
        <v>23</v>
      </c>
      <c r="R24" s="23">
        <f t="shared" si="4"/>
        <v>5.5155875299760186</v>
      </c>
      <c r="S24" s="10">
        <f t="shared" si="5"/>
        <v>393</v>
      </c>
      <c r="T24" s="23">
        <f t="shared" si="6"/>
        <v>94.24460431654677</v>
      </c>
      <c r="U24" s="17">
        <v>24</v>
      </c>
      <c r="V24" s="23">
        <f t="shared" si="7"/>
        <v>5.755395683453238</v>
      </c>
      <c r="W24" s="9">
        <f t="shared" si="8"/>
        <v>417</v>
      </c>
      <c r="X24" s="8">
        <f t="shared" si="8"/>
        <v>100.00000000000001</v>
      </c>
      <c r="Y24" s="24"/>
      <c r="Z24" s="16">
        <v>740</v>
      </c>
      <c r="AA24" s="28">
        <f t="shared" si="9"/>
        <v>56.351351351351354</v>
      </c>
    </row>
    <row r="25" spans="2:27" ht="18" customHeight="1">
      <c r="B25" s="146" t="s">
        <v>29</v>
      </c>
      <c r="C25" s="147"/>
      <c r="D25" s="114" t="s">
        <v>26</v>
      </c>
      <c r="E25" s="114"/>
      <c r="F25" s="60">
        <v>230</v>
      </c>
      <c r="G25" s="68" t="s">
        <v>39</v>
      </c>
      <c r="H25" s="3"/>
      <c r="I25" s="16">
        <v>130</v>
      </c>
      <c r="J25" s="23">
        <f t="shared" si="0"/>
        <v>34.300791556728235</v>
      </c>
      <c r="K25" s="17">
        <v>130</v>
      </c>
      <c r="L25" s="23">
        <f t="shared" si="1"/>
        <v>34.300791556728235</v>
      </c>
      <c r="M25" s="17">
        <v>57</v>
      </c>
      <c r="N25" s="23">
        <f t="shared" si="2"/>
        <v>15.03957783641161</v>
      </c>
      <c r="O25" s="17">
        <v>21</v>
      </c>
      <c r="P25" s="23">
        <f t="shared" si="3"/>
        <v>5.5408970976253293</v>
      </c>
      <c r="Q25" s="17">
        <v>21</v>
      </c>
      <c r="R25" s="23">
        <f t="shared" si="4"/>
        <v>5.5408970976253293</v>
      </c>
      <c r="S25" s="10">
        <f t="shared" si="5"/>
        <v>359</v>
      </c>
      <c r="T25" s="23">
        <f t="shared" si="6"/>
        <v>94.722955145118732</v>
      </c>
      <c r="U25" s="17">
        <v>20</v>
      </c>
      <c r="V25" s="23">
        <f t="shared" si="7"/>
        <v>5.2770448548812663</v>
      </c>
      <c r="W25" s="9">
        <f t="shared" si="8"/>
        <v>379</v>
      </c>
      <c r="X25" s="8">
        <f t="shared" si="8"/>
        <v>100</v>
      </c>
      <c r="Y25" s="24"/>
      <c r="Z25" s="16">
        <v>740</v>
      </c>
      <c r="AA25" s="28">
        <f t="shared" si="9"/>
        <v>51.216216216216218</v>
      </c>
    </row>
    <row r="26" spans="2:27" ht="18" customHeight="1">
      <c r="B26" s="146" t="s">
        <v>29</v>
      </c>
      <c r="C26" s="147"/>
      <c r="D26" s="114" t="s">
        <v>26</v>
      </c>
      <c r="E26" s="114"/>
      <c r="F26" s="60">
        <v>230</v>
      </c>
      <c r="G26" s="68" t="s">
        <v>40</v>
      </c>
      <c r="H26" s="3"/>
      <c r="I26" s="16">
        <v>130</v>
      </c>
      <c r="J26" s="23">
        <f t="shared" si="0"/>
        <v>32.178217821782177</v>
      </c>
      <c r="K26" s="17">
        <v>169</v>
      </c>
      <c r="L26" s="23">
        <f t="shared" si="1"/>
        <v>41.831683168316829</v>
      </c>
      <c r="M26" s="17">
        <v>59</v>
      </c>
      <c r="N26" s="23">
        <f t="shared" si="2"/>
        <v>14.603960396039604</v>
      </c>
      <c r="O26" s="17">
        <v>22</v>
      </c>
      <c r="P26" s="23">
        <f t="shared" si="3"/>
        <v>5.4455445544554459</v>
      </c>
      <c r="Q26" s="17">
        <v>12</v>
      </c>
      <c r="R26" s="23">
        <f t="shared" si="4"/>
        <v>2.9702970297029703</v>
      </c>
      <c r="S26" s="10">
        <f t="shared" si="5"/>
        <v>392</v>
      </c>
      <c r="T26" s="23">
        <f t="shared" si="6"/>
        <v>97.029702970297024</v>
      </c>
      <c r="U26" s="17">
        <v>12</v>
      </c>
      <c r="V26" s="23">
        <f t="shared" si="7"/>
        <v>2.9702970297029703</v>
      </c>
      <c r="W26" s="9">
        <f t="shared" si="8"/>
        <v>404</v>
      </c>
      <c r="X26" s="8">
        <f t="shared" si="8"/>
        <v>100</v>
      </c>
      <c r="Y26" s="24"/>
      <c r="Z26" s="16">
        <v>739</v>
      </c>
      <c r="AA26" s="28">
        <f t="shared" si="9"/>
        <v>54.668470906630581</v>
      </c>
    </row>
    <row r="27" spans="2:27" ht="18" customHeight="1">
      <c r="B27" s="146" t="s">
        <v>29</v>
      </c>
      <c r="C27" s="147"/>
      <c r="D27" s="114" t="s">
        <v>26</v>
      </c>
      <c r="E27" s="114"/>
      <c r="F27" s="60">
        <v>230</v>
      </c>
      <c r="G27" s="68" t="s">
        <v>41</v>
      </c>
      <c r="H27" s="3"/>
      <c r="I27" s="16">
        <v>134</v>
      </c>
      <c r="J27" s="23">
        <f t="shared" si="0"/>
        <v>35.449735449735449</v>
      </c>
      <c r="K27" s="17">
        <v>147</v>
      </c>
      <c r="L27" s="23">
        <f t="shared" si="1"/>
        <v>38.888888888888893</v>
      </c>
      <c r="M27" s="17">
        <v>49</v>
      </c>
      <c r="N27" s="23">
        <f t="shared" si="2"/>
        <v>12.962962962962962</v>
      </c>
      <c r="O27" s="17">
        <v>12</v>
      </c>
      <c r="P27" s="23">
        <f t="shared" si="3"/>
        <v>3.1746031746031744</v>
      </c>
      <c r="Q27" s="17">
        <v>17</v>
      </c>
      <c r="R27" s="23">
        <f t="shared" si="4"/>
        <v>4.4973544973544968</v>
      </c>
      <c r="S27" s="10">
        <f t="shared" si="5"/>
        <v>359</v>
      </c>
      <c r="T27" s="23">
        <f t="shared" si="6"/>
        <v>94.973544973544975</v>
      </c>
      <c r="U27" s="17">
        <v>19</v>
      </c>
      <c r="V27" s="23">
        <f t="shared" si="7"/>
        <v>5.0264550264550261</v>
      </c>
      <c r="W27" s="9">
        <f t="shared" si="8"/>
        <v>378</v>
      </c>
      <c r="X27" s="8">
        <f t="shared" si="8"/>
        <v>100</v>
      </c>
      <c r="Y27" s="24"/>
      <c r="Z27" s="16">
        <v>739</v>
      </c>
      <c r="AA27" s="28">
        <f t="shared" si="9"/>
        <v>51.150202976995942</v>
      </c>
    </row>
    <row r="28" spans="2:27" ht="18" customHeight="1">
      <c r="B28" s="146" t="s">
        <v>29</v>
      </c>
      <c r="C28" s="147"/>
      <c r="D28" s="114" t="s">
        <v>26</v>
      </c>
      <c r="E28" s="114"/>
      <c r="F28" s="60">
        <v>230</v>
      </c>
      <c r="G28" s="68" t="s">
        <v>42</v>
      </c>
      <c r="H28" s="3"/>
      <c r="I28" s="16">
        <v>107</v>
      </c>
      <c r="J28" s="23">
        <f t="shared" si="0"/>
        <v>28.918918918918919</v>
      </c>
      <c r="K28" s="17">
        <v>149</v>
      </c>
      <c r="L28" s="23">
        <f t="shared" si="1"/>
        <v>40.270270270270267</v>
      </c>
      <c r="M28" s="17">
        <v>53</v>
      </c>
      <c r="N28" s="23">
        <f t="shared" si="2"/>
        <v>14.324324324324325</v>
      </c>
      <c r="O28" s="17">
        <v>22</v>
      </c>
      <c r="P28" s="23">
        <f t="shared" si="3"/>
        <v>5.9459459459459465</v>
      </c>
      <c r="Q28" s="17">
        <v>15</v>
      </c>
      <c r="R28" s="23">
        <f t="shared" si="4"/>
        <v>4.0540540540540544</v>
      </c>
      <c r="S28" s="10">
        <f t="shared" si="5"/>
        <v>346</v>
      </c>
      <c r="T28" s="23">
        <f t="shared" si="6"/>
        <v>93.513513513513516</v>
      </c>
      <c r="U28" s="17">
        <v>24</v>
      </c>
      <c r="V28" s="23">
        <f t="shared" si="7"/>
        <v>6.4864864864864868</v>
      </c>
      <c r="W28" s="9">
        <f t="shared" si="8"/>
        <v>370</v>
      </c>
      <c r="X28" s="8">
        <f t="shared" si="8"/>
        <v>100</v>
      </c>
      <c r="Y28" s="24"/>
      <c r="Z28" s="16">
        <v>739</v>
      </c>
      <c r="AA28" s="28">
        <f t="shared" si="9"/>
        <v>50.067658998646827</v>
      </c>
    </row>
    <row r="29" spans="2:27" ht="18" customHeight="1">
      <c r="B29" s="146" t="s">
        <v>29</v>
      </c>
      <c r="C29" s="147"/>
      <c r="D29" s="114" t="s">
        <v>26</v>
      </c>
      <c r="E29" s="114"/>
      <c r="F29" s="60">
        <v>231</v>
      </c>
      <c r="G29" s="68" t="s">
        <v>35</v>
      </c>
      <c r="H29" s="3"/>
      <c r="I29" s="16">
        <v>121</v>
      </c>
      <c r="J29" s="23">
        <f t="shared" si="0"/>
        <v>35.276967930029159</v>
      </c>
      <c r="K29" s="17">
        <v>129</v>
      </c>
      <c r="L29" s="23">
        <f t="shared" si="1"/>
        <v>37.609329446064137</v>
      </c>
      <c r="M29" s="17">
        <v>57</v>
      </c>
      <c r="N29" s="23">
        <f t="shared" si="2"/>
        <v>16.618075801749271</v>
      </c>
      <c r="O29" s="17">
        <v>15</v>
      </c>
      <c r="P29" s="23">
        <f t="shared" si="3"/>
        <v>4.3731778425655978</v>
      </c>
      <c r="Q29" s="17">
        <v>8</v>
      </c>
      <c r="R29" s="23">
        <f t="shared" si="4"/>
        <v>2.3323615160349855</v>
      </c>
      <c r="S29" s="10">
        <f t="shared" si="5"/>
        <v>330</v>
      </c>
      <c r="T29" s="23">
        <f t="shared" si="6"/>
        <v>96.209912536443156</v>
      </c>
      <c r="U29" s="17">
        <v>13</v>
      </c>
      <c r="V29" s="23">
        <f t="shared" si="7"/>
        <v>3.7900874635568513</v>
      </c>
      <c r="W29" s="9">
        <f t="shared" si="8"/>
        <v>343</v>
      </c>
      <c r="X29" s="8">
        <f t="shared" si="8"/>
        <v>100</v>
      </c>
      <c r="Y29" s="24"/>
      <c r="Z29" s="16">
        <v>607</v>
      </c>
      <c r="AA29" s="28">
        <f t="shared" si="9"/>
        <v>56.507413509060953</v>
      </c>
    </row>
    <row r="30" spans="2:27" ht="18" customHeight="1">
      <c r="B30" s="146" t="s">
        <v>29</v>
      </c>
      <c r="C30" s="147"/>
      <c r="D30" s="114" t="s">
        <v>26</v>
      </c>
      <c r="E30" s="114"/>
      <c r="F30" s="60">
        <v>231</v>
      </c>
      <c r="G30" s="68" t="s">
        <v>36</v>
      </c>
      <c r="H30" s="3"/>
      <c r="I30" s="16">
        <v>93</v>
      </c>
      <c r="J30" s="23">
        <f t="shared" si="0"/>
        <v>30.897009966777411</v>
      </c>
      <c r="K30" s="17">
        <v>108</v>
      </c>
      <c r="L30" s="23">
        <f t="shared" si="1"/>
        <v>35.880398671096344</v>
      </c>
      <c r="M30" s="17">
        <v>40</v>
      </c>
      <c r="N30" s="23">
        <f t="shared" si="2"/>
        <v>13.2890365448505</v>
      </c>
      <c r="O30" s="17">
        <v>19</v>
      </c>
      <c r="P30" s="23">
        <f t="shared" si="3"/>
        <v>6.3122923588039868</v>
      </c>
      <c r="Q30" s="17">
        <v>15</v>
      </c>
      <c r="R30" s="23">
        <f t="shared" si="4"/>
        <v>4.9833887043189371</v>
      </c>
      <c r="S30" s="10">
        <f t="shared" si="5"/>
        <v>275</v>
      </c>
      <c r="T30" s="23">
        <f t="shared" si="6"/>
        <v>91.362126245847179</v>
      </c>
      <c r="U30" s="17">
        <v>26</v>
      </c>
      <c r="V30" s="23">
        <f t="shared" si="7"/>
        <v>8.6378737541528228</v>
      </c>
      <c r="W30" s="9">
        <f t="shared" si="8"/>
        <v>301</v>
      </c>
      <c r="X30" s="8">
        <f t="shared" si="8"/>
        <v>100</v>
      </c>
      <c r="Y30" s="24"/>
      <c r="Z30" s="16">
        <v>607</v>
      </c>
      <c r="AA30" s="28">
        <f t="shared" si="9"/>
        <v>49.588138385502475</v>
      </c>
    </row>
    <row r="31" spans="2:27" ht="18" customHeight="1">
      <c r="B31" s="146" t="s">
        <v>29</v>
      </c>
      <c r="C31" s="147"/>
      <c r="D31" s="114" t="s">
        <v>26</v>
      </c>
      <c r="E31" s="114"/>
      <c r="F31" s="60">
        <v>231</v>
      </c>
      <c r="G31" s="68" t="s">
        <v>37</v>
      </c>
      <c r="H31" s="3"/>
      <c r="I31" s="16">
        <v>104</v>
      </c>
      <c r="J31" s="23">
        <f t="shared" si="0"/>
        <v>30.952380952380953</v>
      </c>
      <c r="K31" s="17">
        <v>147</v>
      </c>
      <c r="L31" s="23">
        <f t="shared" si="1"/>
        <v>43.75</v>
      </c>
      <c r="M31" s="17">
        <v>60</v>
      </c>
      <c r="N31" s="23">
        <f t="shared" si="2"/>
        <v>17.857142857142858</v>
      </c>
      <c r="O31" s="17">
        <v>0</v>
      </c>
      <c r="P31" s="23">
        <f t="shared" si="3"/>
        <v>0</v>
      </c>
      <c r="Q31" s="17">
        <v>11</v>
      </c>
      <c r="R31" s="23">
        <f t="shared" si="4"/>
        <v>3.2738095238095242</v>
      </c>
      <c r="S31" s="10">
        <f t="shared" si="5"/>
        <v>322</v>
      </c>
      <c r="T31" s="23">
        <f t="shared" si="6"/>
        <v>95.833333333333343</v>
      </c>
      <c r="U31" s="17">
        <v>14</v>
      </c>
      <c r="V31" s="23">
        <f t="shared" si="7"/>
        <v>4.1666666666666661</v>
      </c>
      <c r="W31" s="9">
        <f t="shared" si="8"/>
        <v>336</v>
      </c>
      <c r="X31" s="8">
        <f t="shared" si="8"/>
        <v>100.00000000000001</v>
      </c>
      <c r="Y31" s="24"/>
      <c r="Z31" s="16">
        <v>606</v>
      </c>
      <c r="AA31" s="28">
        <f t="shared" si="9"/>
        <v>55.445544554455452</v>
      </c>
    </row>
    <row r="32" spans="2:27" ht="18" customHeight="1">
      <c r="B32" s="146" t="s">
        <v>29</v>
      </c>
      <c r="C32" s="147"/>
      <c r="D32" s="114" t="s">
        <v>26</v>
      </c>
      <c r="E32" s="114"/>
      <c r="F32" s="60">
        <v>244</v>
      </c>
      <c r="G32" s="68" t="s">
        <v>35</v>
      </c>
      <c r="H32" s="3"/>
      <c r="I32" s="16">
        <v>115</v>
      </c>
      <c r="J32" s="23">
        <f t="shared" si="0"/>
        <v>34.954407294832826</v>
      </c>
      <c r="K32" s="17">
        <v>134</v>
      </c>
      <c r="L32" s="23">
        <f t="shared" si="1"/>
        <v>40.729483282674771</v>
      </c>
      <c r="M32" s="17">
        <v>45</v>
      </c>
      <c r="N32" s="23">
        <f t="shared" si="2"/>
        <v>13.677811550151976</v>
      </c>
      <c r="O32" s="17">
        <v>11</v>
      </c>
      <c r="P32" s="23">
        <f t="shared" si="3"/>
        <v>3.3434650455927049</v>
      </c>
      <c r="Q32" s="17">
        <v>10</v>
      </c>
      <c r="R32" s="23">
        <f t="shared" si="4"/>
        <v>3.0395136778115504</v>
      </c>
      <c r="S32" s="10">
        <f t="shared" si="5"/>
        <v>315</v>
      </c>
      <c r="T32" s="23">
        <f t="shared" si="6"/>
        <v>95.744680851063833</v>
      </c>
      <c r="U32" s="17">
        <v>14</v>
      </c>
      <c r="V32" s="23">
        <f t="shared" si="7"/>
        <v>4.2553191489361701</v>
      </c>
      <c r="W32" s="9">
        <f t="shared" si="8"/>
        <v>329</v>
      </c>
      <c r="X32" s="8">
        <f t="shared" si="8"/>
        <v>100</v>
      </c>
      <c r="Y32" s="24"/>
      <c r="Z32" s="16">
        <v>687</v>
      </c>
      <c r="AA32" s="28">
        <f t="shared" si="9"/>
        <v>47.889374090247458</v>
      </c>
    </row>
    <row r="33" spans="2:27" ht="18" customHeight="1">
      <c r="B33" s="146" t="s">
        <v>29</v>
      </c>
      <c r="C33" s="147"/>
      <c r="D33" s="114" t="s">
        <v>26</v>
      </c>
      <c r="E33" s="114"/>
      <c r="F33" s="60">
        <v>244</v>
      </c>
      <c r="G33" s="68" t="s">
        <v>36</v>
      </c>
      <c r="H33" s="3"/>
      <c r="I33" s="16">
        <v>86</v>
      </c>
      <c r="J33" s="23">
        <f t="shared" si="0"/>
        <v>27.388535031847134</v>
      </c>
      <c r="K33" s="17">
        <v>127</v>
      </c>
      <c r="L33" s="23">
        <f t="shared" si="1"/>
        <v>40.445859872611464</v>
      </c>
      <c r="M33" s="17">
        <v>42</v>
      </c>
      <c r="N33" s="23">
        <f t="shared" si="2"/>
        <v>13.375796178343949</v>
      </c>
      <c r="O33" s="17">
        <v>21</v>
      </c>
      <c r="P33" s="23">
        <f t="shared" si="3"/>
        <v>6.6878980891719744</v>
      </c>
      <c r="Q33" s="17">
        <v>22</v>
      </c>
      <c r="R33" s="23">
        <f t="shared" si="4"/>
        <v>7.0063694267515926</v>
      </c>
      <c r="S33" s="10">
        <f t="shared" si="5"/>
        <v>298</v>
      </c>
      <c r="T33" s="23">
        <f t="shared" si="6"/>
        <v>94.904458598726109</v>
      </c>
      <c r="U33" s="17">
        <v>16</v>
      </c>
      <c r="V33" s="23">
        <f t="shared" si="7"/>
        <v>5.095541401273886</v>
      </c>
      <c r="W33" s="9">
        <f t="shared" si="8"/>
        <v>314</v>
      </c>
      <c r="X33" s="8">
        <f t="shared" si="8"/>
        <v>100</v>
      </c>
      <c r="Y33" s="24"/>
      <c r="Z33" s="16">
        <v>687</v>
      </c>
      <c r="AA33" s="28">
        <f t="shared" si="9"/>
        <v>45.705967976710333</v>
      </c>
    </row>
    <row r="34" spans="2:27" ht="18" customHeight="1">
      <c r="B34" s="146" t="s">
        <v>29</v>
      </c>
      <c r="C34" s="147"/>
      <c r="D34" s="114" t="s">
        <v>26</v>
      </c>
      <c r="E34" s="114"/>
      <c r="F34" s="60">
        <v>244</v>
      </c>
      <c r="G34" s="68" t="s">
        <v>37</v>
      </c>
      <c r="H34" s="3"/>
      <c r="I34" s="16">
        <v>89</v>
      </c>
      <c r="J34" s="23">
        <f t="shared" si="0"/>
        <v>29.666666666666668</v>
      </c>
      <c r="K34" s="17">
        <v>125</v>
      </c>
      <c r="L34" s="23">
        <f t="shared" si="1"/>
        <v>41.666666666666671</v>
      </c>
      <c r="M34" s="17">
        <v>42</v>
      </c>
      <c r="N34" s="23">
        <f t="shared" si="2"/>
        <v>14.000000000000002</v>
      </c>
      <c r="O34" s="17">
        <v>12</v>
      </c>
      <c r="P34" s="23">
        <f t="shared" si="3"/>
        <v>4</v>
      </c>
      <c r="Q34" s="17">
        <v>16</v>
      </c>
      <c r="R34" s="23">
        <f t="shared" si="4"/>
        <v>5.3333333333333339</v>
      </c>
      <c r="S34" s="10">
        <f t="shared" si="5"/>
        <v>284</v>
      </c>
      <c r="T34" s="23">
        <f t="shared" si="6"/>
        <v>94.666666666666671</v>
      </c>
      <c r="U34" s="17">
        <v>16</v>
      </c>
      <c r="V34" s="23">
        <f t="shared" si="7"/>
        <v>5.3333333333333339</v>
      </c>
      <c r="W34" s="9">
        <f t="shared" si="8"/>
        <v>300</v>
      </c>
      <c r="X34" s="8">
        <f t="shared" si="8"/>
        <v>100</v>
      </c>
      <c r="Y34" s="24"/>
      <c r="Z34" s="16">
        <v>687</v>
      </c>
      <c r="AA34" s="28">
        <f t="shared" si="9"/>
        <v>43.668122270742359</v>
      </c>
    </row>
    <row r="35" spans="2:27" ht="18" customHeight="1">
      <c r="B35" s="146" t="s">
        <v>29</v>
      </c>
      <c r="C35" s="147"/>
      <c r="D35" s="114" t="s">
        <v>26</v>
      </c>
      <c r="E35" s="114"/>
      <c r="F35" s="60">
        <v>244</v>
      </c>
      <c r="G35" s="68" t="s">
        <v>38</v>
      </c>
      <c r="H35" s="3"/>
      <c r="I35" s="16">
        <v>98</v>
      </c>
      <c r="J35" s="23">
        <f t="shared" si="0"/>
        <v>31.511254019292608</v>
      </c>
      <c r="K35" s="17">
        <v>117</v>
      </c>
      <c r="L35" s="23">
        <f t="shared" si="1"/>
        <v>37.620578778135048</v>
      </c>
      <c r="M35" s="17">
        <v>41</v>
      </c>
      <c r="N35" s="23">
        <f t="shared" si="2"/>
        <v>13.183279742765272</v>
      </c>
      <c r="O35" s="17">
        <v>16</v>
      </c>
      <c r="P35" s="23">
        <f t="shared" si="3"/>
        <v>5.144694533762058</v>
      </c>
      <c r="Q35" s="17">
        <v>16</v>
      </c>
      <c r="R35" s="23">
        <f t="shared" si="4"/>
        <v>5.144694533762058</v>
      </c>
      <c r="S35" s="10">
        <f t="shared" si="5"/>
        <v>288</v>
      </c>
      <c r="T35" s="23">
        <f t="shared" si="6"/>
        <v>92.60450160771704</v>
      </c>
      <c r="U35" s="17">
        <v>23</v>
      </c>
      <c r="V35" s="23">
        <f t="shared" si="7"/>
        <v>7.395498392282958</v>
      </c>
      <c r="W35" s="9">
        <f t="shared" si="8"/>
        <v>311</v>
      </c>
      <c r="X35" s="8">
        <f t="shared" si="8"/>
        <v>100</v>
      </c>
      <c r="Y35" s="24"/>
      <c r="Z35" s="16">
        <v>687</v>
      </c>
      <c r="AA35" s="28">
        <f t="shared" si="9"/>
        <v>45.269286754002913</v>
      </c>
    </row>
    <row r="36" spans="2:27" ht="18" customHeight="1">
      <c r="B36" s="146" t="s">
        <v>29</v>
      </c>
      <c r="C36" s="147"/>
      <c r="D36" s="114" t="s">
        <v>26</v>
      </c>
      <c r="E36" s="114"/>
      <c r="F36" s="60">
        <v>244</v>
      </c>
      <c r="G36" s="68" t="s">
        <v>39</v>
      </c>
      <c r="H36" s="3"/>
      <c r="I36" s="16">
        <v>103</v>
      </c>
      <c r="J36" s="23">
        <f t="shared" si="0"/>
        <v>36.140350877192986</v>
      </c>
      <c r="K36" s="17">
        <v>116</v>
      </c>
      <c r="L36" s="23">
        <f t="shared" si="1"/>
        <v>40.701754385964911</v>
      </c>
      <c r="M36" s="17">
        <v>30</v>
      </c>
      <c r="N36" s="23">
        <f t="shared" si="2"/>
        <v>10.526315789473683</v>
      </c>
      <c r="O36" s="17">
        <v>9</v>
      </c>
      <c r="P36" s="23">
        <f t="shared" si="3"/>
        <v>3.1578947368421053</v>
      </c>
      <c r="Q36" s="17">
        <v>10</v>
      </c>
      <c r="R36" s="23">
        <f t="shared" si="4"/>
        <v>3.5087719298245612</v>
      </c>
      <c r="S36" s="10">
        <f t="shared" si="5"/>
        <v>268</v>
      </c>
      <c r="T36" s="23">
        <f t="shared" si="6"/>
        <v>94.035087719298247</v>
      </c>
      <c r="U36" s="17">
        <v>17</v>
      </c>
      <c r="V36" s="23">
        <f t="shared" si="7"/>
        <v>5.9649122807017543</v>
      </c>
      <c r="W36" s="9">
        <f t="shared" si="8"/>
        <v>285</v>
      </c>
      <c r="X36" s="8">
        <f t="shared" si="8"/>
        <v>100</v>
      </c>
      <c r="Y36" s="24"/>
      <c r="Z36" s="16">
        <v>687</v>
      </c>
      <c r="AA36" s="28">
        <f t="shared" si="9"/>
        <v>41.484716157205241</v>
      </c>
    </row>
    <row r="37" spans="2:27" ht="18" customHeight="1">
      <c r="B37" s="146" t="s">
        <v>29</v>
      </c>
      <c r="C37" s="147"/>
      <c r="D37" s="114" t="s">
        <v>26</v>
      </c>
      <c r="E37" s="114"/>
      <c r="F37" s="60">
        <v>244</v>
      </c>
      <c r="G37" s="68" t="s">
        <v>40</v>
      </c>
      <c r="H37" s="3"/>
      <c r="I37" s="16">
        <v>102</v>
      </c>
      <c r="J37" s="23">
        <f t="shared" si="0"/>
        <v>35.789473684210527</v>
      </c>
      <c r="K37" s="17">
        <v>109</v>
      </c>
      <c r="L37" s="23">
        <f t="shared" si="1"/>
        <v>38.245614035087719</v>
      </c>
      <c r="M37" s="17">
        <v>37</v>
      </c>
      <c r="N37" s="23">
        <f t="shared" si="2"/>
        <v>12.982456140350877</v>
      </c>
      <c r="O37" s="17">
        <v>12</v>
      </c>
      <c r="P37" s="23">
        <f t="shared" si="3"/>
        <v>4.2105263157894735</v>
      </c>
      <c r="Q37" s="17">
        <v>11</v>
      </c>
      <c r="R37" s="23">
        <f t="shared" si="4"/>
        <v>3.8596491228070176</v>
      </c>
      <c r="S37" s="10">
        <f t="shared" si="5"/>
        <v>271</v>
      </c>
      <c r="T37" s="23">
        <f t="shared" si="6"/>
        <v>95.087719298245617</v>
      </c>
      <c r="U37" s="17">
        <v>14</v>
      </c>
      <c r="V37" s="23">
        <f t="shared" si="7"/>
        <v>4.9122807017543861</v>
      </c>
      <c r="W37" s="9">
        <f t="shared" si="8"/>
        <v>285</v>
      </c>
      <c r="X37" s="8">
        <f t="shared" si="8"/>
        <v>100</v>
      </c>
      <c r="Y37" s="24"/>
      <c r="Z37" s="16">
        <v>686</v>
      </c>
      <c r="AA37" s="28">
        <f t="shared" si="9"/>
        <v>41.545189504373177</v>
      </c>
    </row>
    <row r="38" spans="2:27" ht="18" customHeight="1">
      <c r="B38" s="146" t="s">
        <v>29</v>
      </c>
      <c r="C38" s="147"/>
      <c r="D38" s="114" t="s">
        <v>26</v>
      </c>
      <c r="E38" s="114"/>
      <c r="F38" s="60">
        <v>244</v>
      </c>
      <c r="G38" s="68" t="s">
        <v>41</v>
      </c>
      <c r="H38" s="3"/>
      <c r="I38" s="16">
        <v>85</v>
      </c>
      <c r="J38" s="23">
        <f t="shared" si="0"/>
        <v>28.14569536423841</v>
      </c>
      <c r="K38" s="17">
        <v>140</v>
      </c>
      <c r="L38" s="23">
        <f t="shared" si="1"/>
        <v>46.357615894039732</v>
      </c>
      <c r="M38" s="17">
        <v>27</v>
      </c>
      <c r="N38" s="23">
        <f t="shared" si="2"/>
        <v>8.9403973509933774</v>
      </c>
      <c r="O38" s="17">
        <v>17</v>
      </c>
      <c r="P38" s="23">
        <f t="shared" si="3"/>
        <v>5.629139072847682</v>
      </c>
      <c r="Q38" s="17">
        <v>16</v>
      </c>
      <c r="R38" s="23">
        <f t="shared" si="4"/>
        <v>5.298013245033113</v>
      </c>
      <c r="S38" s="10">
        <f t="shared" si="5"/>
        <v>285</v>
      </c>
      <c r="T38" s="23">
        <f t="shared" si="6"/>
        <v>94.370860927152322</v>
      </c>
      <c r="U38" s="17">
        <v>17</v>
      </c>
      <c r="V38" s="23">
        <f t="shared" si="7"/>
        <v>5.629139072847682</v>
      </c>
      <c r="W38" s="9">
        <f t="shared" si="8"/>
        <v>302</v>
      </c>
      <c r="X38" s="8">
        <f t="shared" si="8"/>
        <v>100</v>
      </c>
      <c r="Y38" s="24"/>
      <c r="Z38" s="16">
        <v>686</v>
      </c>
      <c r="AA38" s="28">
        <f t="shared" si="9"/>
        <v>44.023323615160351</v>
      </c>
    </row>
    <row r="39" spans="2:27" ht="18" customHeight="1">
      <c r="B39" s="146" t="s">
        <v>29</v>
      </c>
      <c r="C39" s="147"/>
      <c r="D39" s="114" t="s">
        <v>26</v>
      </c>
      <c r="E39" s="114"/>
      <c r="F39" s="60">
        <v>244</v>
      </c>
      <c r="G39" s="68" t="s">
        <v>42</v>
      </c>
      <c r="H39" s="3"/>
      <c r="I39" s="16">
        <v>111</v>
      </c>
      <c r="J39" s="23">
        <f t="shared" si="0"/>
        <v>35.806451612903231</v>
      </c>
      <c r="K39" s="17">
        <v>105</v>
      </c>
      <c r="L39" s="23">
        <f t="shared" si="1"/>
        <v>33.87096774193548</v>
      </c>
      <c r="M39" s="17">
        <v>40</v>
      </c>
      <c r="N39" s="23">
        <f t="shared" si="2"/>
        <v>12.903225806451612</v>
      </c>
      <c r="O39" s="17">
        <v>15</v>
      </c>
      <c r="P39" s="23">
        <f t="shared" si="3"/>
        <v>4.838709677419355</v>
      </c>
      <c r="Q39" s="17">
        <v>6</v>
      </c>
      <c r="R39" s="23">
        <f t="shared" si="4"/>
        <v>1.935483870967742</v>
      </c>
      <c r="S39" s="10">
        <f t="shared" si="5"/>
        <v>277</v>
      </c>
      <c r="T39" s="23">
        <f t="shared" si="6"/>
        <v>89.354838709677423</v>
      </c>
      <c r="U39" s="17">
        <v>33</v>
      </c>
      <c r="V39" s="23">
        <f t="shared" si="7"/>
        <v>10.64516129032258</v>
      </c>
      <c r="W39" s="9">
        <f t="shared" si="8"/>
        <v>310</v>
      </c>
      <c r="X39" s="8">
        <f t="shared" si="8"/>
        <v>100</v>
      </c>
      <c r="Y39" s="24"/>
      <c r="Z39" s="16">
        <v>686</v>
      </c>
      <c r="AA39" s="28">
        <f t="shared" si="9"/>
        <v>45.18950437317784</v>
      </c>
    </row>
    <row r="40" spans="2:27" ht="18" customHeight="1">
      <c r="B40" s="146" t="s">
        <v>29</v>
      </c>
      <c r="C40" s="147"/>
      <c r="D40" s="114" t="s">
        <v>26</v>
      </c>
      <c r="E40" s="114"/>
      <c r="F40" s="60">
        <v>244</v>
      </c>
      <c r="G40" s="68" t="s">
        <v>43</v>
      </c>
      <c r="H40" s="3"/>
      <c r="I40" s="16">
        <v>106</v>
      </c>
      <c r="J40" s="23">
        <f t="shared" si="0"/>
        <v>34.083601286173632</v>
      </c>
      <c r="K40" s="17">
        <v>125</v>
      </c>
      <c r="L40" s="23">
        <f t="shared" si="1"/>
        <v>40.192926045016073</v>
      </c>
      <c r="M40" s="17">
        <v>36</v>
      </c>
      <c r="N40" s="23">
        <f t="shared" si="2"/>
        <v>11.57556270096463</v>
      </c>
      <c r="O40" s="17">
        <v>10</v>
      </c>
      <c r="P40" s="23">
        <f t="shared" si="3"/>
        <v>3.215434083601286</v>
      </c>
      <c r="Q40" s="17">
        <v>12</v>
      </c>
      <c r="R40" s="23">
        <f t="shared" si="4"/>
        <v>3.8585209003215439</v>
      </c>
      <c r="S40" s="10">
        <f t="shared" si="5"/>
        <v>289</v>
      </c>
      <c r="T40" s="23">
        <f t="shared" si="6"/>
        <v>92.926045016077168</v>
      </c>
      <c r="U40" s="17">
        <v>22</v>
      </c>
      <c r="V40" s="23">
        <f t="shared" si="7"/>
        <v>7.07395498392283</v>
      </c>
      <c r="W40" s="9">
        <f t="shared" si="8"/>
        <v>311</v>
      </c>
      <c r="X40" s="8">
        <f t="shared" si="8"/>
        <v>100</v>
      </c>
      <c r="Y40" s="24"/>
      <c r="Z40" s="16">
        <v>686</v>
      </c>
      <c r="AA40" s="28">
        <f t="shared" si="9"/>
        <v>45.335276967930028</v>
      </c>
    </row>
    <row r="41" spans="2:27" ht="18" customHeight="1" thickBot="1">
      <c r="B41" s="148" t="s">
        <v>29</v>
      </c>
      <c r="C41" s="149"/>
      <c r="D41" s="134" t="s">
        <v>26</v>
      </c>
      <c r="E41" s="134"/>
      <c r="F41" s="64">
        <v>244</v>
      </c>
      <c r="G41" s="70" t="s">
        <v>44</v>
      </c>
      <c r="H41" s="3"/>
      <c r="I41" s="18">
        <v>75</v>
      </c>
      <c r="J41" s="29">
        <f>I41/W41*100</f>
        <v>27.985074626865668</v>
      </c>
      <c r="K41" s="19">
        <v>114</v>
      </c>
      <c r="L41" s="29">
        <f t="shared" si="1"/>
        <v>42.537313432835823</v>
      </c>
      <c r="M41" s="19">
        <v>23</v>
      </c>
      <c r="N41" s="29">
        <f t="shared" si="2"/>
        <v>8.5820895522388057</v>
      </c>
      <c r="O41" s="19">
        <v>14</v>
      </c>
      <c r="P41" s="29">
        <f t="shared" si="3"/>
        <v>5.2238805970149249</v>
      </c>
      <c r="Q41" s="19">
        <v>19</v>
      </c>
      <c r="R41" s="29">
        <f t="shared" si="4"/>
        <v>7.08955223880597</v>
      </c>
      <c r="S41" s="20">
        <f t="shared" si="5"/>
        <v>245</v>
      </c>
      <c r="T41" s="29">
        <f t="shared" si="6"/>
        <v>91.417910447761201</v>
      </c>
      <c r="U41" s="19">
        <v>23</v>
      </c>
      <c r="V41" s="29">
        <f t="shared" si="7"/>
        <v>8.5820895522388057</v>
      </c>
      <c r="W41" s="21">
        <f t="shared" si="8"/>
        <v>268</v>
      </c>
      <c r="X41" s="22">
        <f t="shared" si="8"/>
        <v>100</v>
      </c>
      <c r="Y41" s="24"/>
      <c r="Z41" s="18">
        <v>686</v>
      </c>
      <c r="AA41" s="30">
        <f>W41/Z41*100</f>
        <v>39.067055393586003</v>
      </c>
    </row>
    <row r="42" spans="2:27" ht="5.0999999999999996" customHeight="1">
      <c r="D42" s="5"/>
      <c r="E42" s="5"/>
      <c r="F42" s="5">
        <v>51</v>
      </c>
      <c r="G42" s="5"/>
      <c r="H42" s="2"/>
      <c r="I42" s="31"/>
      <c r="J42" s="31"/>
      <c r="K42" s="31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2:27" ht="5.0999999999999996" customHeight="1" thickBot="1">
      <c r="D43" s="5"/>
      <c r="E43" s="5"/>
      <c r="F43" s="5"/>
      <c r="G43" s="5"/>
      <c r="H43" s="2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2:27" ht="18.75" thickTop="1" thickBot="1">
      <c r="B44" s="111" t="s">
        <v>16</v>
      </c>
      <c r="C44" s="112"/>
      <c r="D44" s="112"/>
      <c r="E44" s="112"/>
      <c r="F44" s="112"/>
      <c r="G44" s="113"/>
      <c r="H44" s="33"/>
      <c r="I44" s="54">
        <f>SUM(I11:I43)</f>
        <v>3725</v>
      </c>
      <c r="J44" s="55">
        <f>I44/W44*100</f>
        <v>33.582762351244142</v>
      </c>
      <c r="K44" s="56">
        <f>SUM(K11:K43)</f>
        <v>4357</v>
      </c>
      <c r="L44" s="55">
        <f>K44/W44*100</f>
        <v>39.2805625676163</v>
      </c>
      <c r="M44" s="56">
        <f>SUM(M11:M43)</f>
        <v>1412</v>
      </c>
      <c r="N44" s="55">
        <f>M44/W44*100</f>
        <v>12.729895420122611</v>
      </c>
      <c r="O44" s="56">
        <f>SUM(O11:O43)</f>
        <v>484</v>
      </c>
      <c r="P44" s="55">
        <f>O44/W44*100</f>
        <v>4.3635052289938692</v>
      </c>
      <c r="Q44" s="56">
        <f>SUM(Q11:Q43)</f>
        <v>452</v>
      </c>
      <c r="R44" s="55">
        <f>Q44/W44*100</f>
        <v>4.0750090155066712</v>
      </c>
      <c r="S44" s="56">
        <f>SUM(S11:S43)</f>
        <v>10430</v>
      </c>
      <c r="T44" s="55">
        <f>S44/W44*100</f>
        <v>94.031734583483598</v>
      </c>
      <c r="U44" s="56">
        <f>SUM(U11:U43)</f>
        <v>662</v>
      </c>
      <c r="V44" s="55">
        <f>U44/W44*100</f>
        <v>5.9682654165164086</v>
      </c>
      <c r="W44" s="56">
        <f>SUM(W11:W43)</f>
        <v>11092</v>
      </c>
      <c r="X44" s="57">
        <f>SUM(T44,V44)</f>
        <v>100</v>
      </c>
      <c r="Y44" s="34"/>
      <c r="Z44" s="54">
        <f>SUM(Z11:Z41)</f>
        <v>21486</v>
      </c>
      <c r="AA44" s="57">
        <f>W44/Z44*100</f>
        <v>51.624313506469335</v>
      </c>
    </row>
    <row r="45" spans="2:27" ht="16.5" thickTop="1">
      <c r="D45" s="6"/>
      <c r="E45" s="6"/>
      <c r="F45" s="6"/>
      <c r="G45" s="6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2:27" ht="18" thickBot="1">
      <c r="B46" s="116" t="s">
        <v>13</v>
      </c>
      <c r="C46" s="116"/>
      <c r="D46" s="116"/>
      <c r="E46" s="116"/>
      <c r="F46" s="116"/>
      <c r="G46" s="116"/>
      <c r="I46" s="40">
        <v>5</v>
      </c>
    </row>
    <row r="47" spans="2:27" ht="18" thickTop="1">
      <c r="B47" s="117" t="s">
        <v>14</v>
      </c>
      <c r="C47" s="117"/>
      <c r="D47" s="117"/>
      <c r="E47" s="117"/>
      <c r="F47" s="117"/>
      <c r="G47" s="117"/>
      <c r="I47" s="39">
        <f>COUNTA(G11:G41)</f>
        <v>31</v>
      </c>
    </row>
    <row r="51" spans="4:4" ht="17.25">
      <c r="D51" s="41"/>
    </row>
  </sheetData>
  <mergeCells count="91">
    <mergeCell ref="B8:C9"/>
    <mergeCell ref="D8:E9"/>
    <mergeCell ref="F8:F9"/>
    <mergeCell ref="G8:G9"/>
    <mergeCell ref="I8:I9"/>
    <mergeCell ref="D2:AA2"/>
    <mergeCell ref="D3:AA3"/>
    <mergeCell ref="D5:AA5"/>
    <mergeCell ref="S8:S9"/>
    <mergeCell ref="T8:T9"/>
    <mergeCell ref="U8:U9"/>
    <mergeCell ref="X8:X9"/>
    <mergeCell ref="Z8:Z9"/>
    <mergeCell ref="AA8:AA9"/>
    <mergeCell ref="M8:M9"/>
    <mergeCell ref="N8:N9"/>
    <mergeCell ref="O8:O9"/>
    <mergeCell ref="Q8:Q9"/>
    <mergeCell ref="T7:AA7"/>
    <mergeCell ref="D11:E11"/>
    <mergeCell ref="D12:E12"/>
    <mergeCell ref="V8:V9"/>
    <mergeCell ref="W8:W9"/>
    <mergeCell ref="D17:E17"/>
    <mergeCell ref="D14:E14"/>
    <mergeCell ref="D15:E15"/>
    <mergeCell ref="D16:E16"/>
    <mergeCell ref="D13:E13"/>
    <mergeCell ref="R8:R9"/>
    <mergeCell ref="P8:P9"/>
    <mergeCell ref="J8:J9"/>
    <mergeCell ref="K8:K9"/>
    <mergeCell ref="L8:L9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32:E32"/>
    <mergeCell ref="D33:E33"/>
    <mergeCell ref="D34:E34"/>
    <mergeCell ref="D35:E35"/>
    <mergeCell ref="D36:E36"/>
    <mergeCell ref="B33:C33"/>
    <mergeCell ref="B44:G44"/>
    <mergeCell ref="B46:G46"/>
    <mergeCell ref="B47:G47"/>
    <mergeCell ref="B41:C41"/>
    <mergeCell ref="B40:C40"/>
    <mergeCell ref="B39:C39"/>
    <mergeCell ref="D41:E41"/>
    <mergeCell ref="D38:E38"/>
    <mergeCell ref="D39:E39"/>
    <mergeCell ref="D40:E40"/>
    <mergeCell ref="D37:E37"/>
    <mergeCell ref="B38:C38"/>
    <mergeCell ref="B37:C37"/>
    <mergeCell ref="B36:C36"/>
    <mergeCell ref="B35:C35"/>
    <mergeCell ref="B34:C34"/>
    <mergeCell ref="B11:C11"/>
    <mergeCell ref="B14:C14"/>
    <mergeCell ref="B13:C13"/>
    <mergeCell ref="B12:C12"/>
    <mergeCell ref="B15:C15"/>
    <mergeCell ref="B32:C32"/>
    <mergeCell ref="B31:C31"/>
    <mergeCell ref="B30:C30"/>
    <mergeCell ref="B29:C29"/>
    <mergeCell ref="B28:C28"/>
    <mergeCell ref="B27:C27"/>
    <mergeCell ref="B16:C16"/>
    <mergeCell ref="B17:C17"/>
    <mergeCell ref="B18:C18"/>
    <mergeCell ref="B24:C24"/>
    <mergeCell ref="B25:C25"/>
    <mergeCell ref="B26:C26"/>
    <mergeCell ref="B19:C19"/>
    <mergeCell ref="B20:C20"/>
    <mergeCell ref="B21:C21"/>
    <mergeCell ref="B22:C22"/>
    <mergeCell ref="B23:C23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63"/>
  <sheetViews>
    <sheetView showWhiteSpace="0" topLeftCell="A31" zoomScaleNormal="100" workbookViewId="0">
      <selection activeCell="O62" sqref="O62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149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T7" s="133" t="s">
        <v>170</v>
      </c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50" t="s">
        <v>56</v>
      </c>
      <c r="J8" s="152" t="s">
        <v>7</v>
      </c>
      <c r="K8" s="150" t="s">
        <v>57</v>
      </c>
      <c r="L8" s="155" t="s">
        <v>7</v>
      </c>
      <c r="M8" s="150" t="s">
        <v>57</v>
      </c>
      <c r="N8" s="155" t="s">
        <v>7</v>
      </c>
      <c r="O8" s="150" t="s">
        <v>57</v>
      </c>
      <c r="P8" s="155" t="s">
        <v>7</v>
      </c>
      <c r="Q8" s="150" t="s">
        <v>57</v>
      </c>
      <c r="R8" s="155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51"/>
      <c r="J9" s="153"/>
      <c r="K9" s="154"/>
      <c r="L9" s="156"/>
      <c r="M9" s="154"/>
      <c r="N9" s="156"/>
      <c r="O9" s="154"/>
      <c r="P9" s="156"/>
      <c r="Q9" s="154"/>
      <c r="R9" s="156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46" t="s">
        <v>30</v>
      </c>
      <c r="C11" s="147"/>
      <c r="D11" s="114" t="s">
        <v>26</v>
      </c>
      <c r="E11" s="114"/>
      <c r="F11" s="58">
        <v>229</v>
      </c>
      <c r="G11" s="59" t="s">
        <v>35</v>
      </c>
      <c r="H11" s="3"/>
      <c r="I11" s="16">
        <v>140</v>
      </c>
      <c r="J11" s="23">
        <f>I11/W11*100</f>
        <v>34.398034398034397</v>
      </c>
      <c r="K11" s="17">
        <v>154</v>
      </c>
      <c r="L11" s="23">
        <f t="shared" ref="L11:L53" si="0">K11/W11*100</f>
        <v>37.837837837837839</v>
      </c>
      <c r="M11" s="17">
        <v>57</v>
      </c>
      <c r="N11" s="23">
        <f t="shared" ref="N11:N53" si="1">M11/W11*100</f>
        <v>14.004914004914005</v>
      </c>
      <c r="O11" s="17">
        <v>23</v>
      </c>
      <c r="P11" s="23">
        <f t="shared" ref="P11:P53" si="2">O11/W11*100</f>
        <v>5.6511056511056514</v>
      </c>
      <c r="Q11" s="17">
        <v>18</v>
      </c>
      <c r="R11" s="23">
        <f t="shared" ref="R11:R53" si="3">Q11/W11*100</f>
        <v>4.4226044226044223</v>
      </c>
      <c r="S11" s="10">
        <f t="shared" ref="S11:S53" si="4">SUM(I11,K11,M11,O11,Q11)</f>
        <v>392</v>
      </c>
      <c r="T11" s="23">
        <f t="shared" ref="T11:T53" si="5">S11/W11*100</f>
        <v>96.31449631449631</v>
      </c>
      <c r="U11" s="17">
        <v>15</v>
      </c>
      <c r="V11" s="23">
        <f t="shared" ref="V11:V53" si="6">U11/W11*100</f>
        <v>3.6855036855036856</v>
      </c>
      <c r="W11" s="9">
        <f t="shared" ref="W11:X53" si="7">SUM(S11,U11)</f>
        <v>407</v>
      </c>
      <c r="X11" s="8">
        <f t="shared" si="7"/>
        <v>100</v>
      </c>
      <c r="Y11" s="24"/>
      <c r="Z11" s="16">
        <v>747</v>
      </c>
      <c r="AA11" s="28">
        <f t="shared" ref="AA11:AA52" si="8">W11/Z11*100</f>
        <v>54.484605087014728</v>
      </c>
    </row>
    <row r="12" spans="1:28" ht="18" customHeight="1">
      <c r="B12" s="146" t="s">
        <v>30</v>
      </c>
      <c r="C12" s="147"/>
      <c r="D12" s="114" t="s">
        <v>26</v>
      </c>
      <c r="E12" s="114"/>
      <c r="F12" s="60">
        <v>229</v>
      </c>
      <c r="G12" s="61" t="s">
        <v>36</v>
      </c>
      <c r="H12" s="3"/>
      <c r="I12" s="16">
        <v>115</v>
      </c>
      <c r="J12" s="23">
        <f t="shared" ref="J12:J52" si="9">I12/W12*100</f>
        <v>29.562982005141386</v>
      </c>
      <c r="K12" s="17">
        <v>158</v>
      </c>
      <c r="L12" s="23">
        <f t="shared" si="0"/>
        <v>40.616966580976865</v>
      </c>
      <c r="M12" s="17">
        <v>55</v>
      </c>
      <c r="N12" s="23">
        <f t="shared" si="1"/>
        <v>14.138817480719796</v>
      </c>
      <c r="O12" s="17">
        <v>25</v>
      </c>
      <c r="P12" s="23">
        <f t="shared" si="2"/>
        <v>6.4267352185089974</v>
      </c>
      <c r="Q12" s="17">
        <v>21</v>
      </c>
      <c r="R12" s="23">
        <f t="shared" si="3"/>
        <v>5.3984575835475574</v>
      </c>
      <c r="S12" s="10">
        <f t="shared" si="4"/>
        <v>374</v>
      </c>
      <c r="T12" s="23">
        <f t="shared" si="5"/>
        <v>96.1439588688946</v>
      </c>
      <c r="U12" s="17">
        <v>15</v>
      </c>
      <c r="V12" s="23">
        <f t="shared" si="6"/>
        <v>3.8560411311053984</v>
      </c>
      <c r="W12" s="9">
        <f t="shared" si="7"/>
        <v>389</v>
      </c>
      <c r="X12" s="8">
        <f t="shared" si="7"/>
        <v>100</v>
      </c>
      <c r="Y12" s="24"/>
      <c r="Z12" s="16">
        <v>747</v>
      </c>
      <c r="AA12" s="28">
        <f t="shared" si="8"/>
        <v>52.074966532797859</v>
      </c>
    </row>
    <row r="13" spans="1:28" ht="18" customHeight="1">
      <c r="B13" s="146" t="s">
        <v>30</v>
      </c>
      <c r="C13" s="147"/>
      <c r="D13" s="114" t="s">
        <v>26</v>
      </c>
      <c r="E13" s="114"/>
      <c r="F13" s="60">
        <v>229</v>
      </c>
      <c r="G13" s="61" t="s">
        <v>37</v>
      </c>
      <c r="H13" s="3"/>
      <c r="I13" s="16">
        <v>151</v>
      </c>
      <c r="J13" s="23">
        <f t="shared" si="9"/>
        <v>41.483516483516489</v>
      </c>
      <c r="K13" s="17">
        <v>139</v>
      </c>
      <c r="L13" s="23">
        <f t="shared" si="0"/>
        <v>38.186813186813183</v>
      </c>
      <c r="M13" s="17">
        <v>36</v>
      </c>
      <c r="N13" s="23">
        <f t="shared" si="1"/>
        <v>9.8901098901098905</v>
      </c>
      <c r="O13" s="17">
        <v>18</v>
      </c>
      <c r="P13" s="23">
        <f t="shared" si="2"/>
        <v>4.9450549450549453</v>
      </c>
      <c r="Q13" s="17">
        <v>7</v>
      </c>
      <c r="R13" s="23">
        <f t="shared" si="3"/>
        <v>1.9230769230769231</v>
      </c>
      <c r="S13" s="10">
        <f t="shared" si="4"/>
        <v>351</v>
      </c>
      <c r="T13" s="23">
        <f t="shared" si="5"/>
        <v>96.428571428571431</v>
      </c>
      <c r="U13" s="17">
        <v>13</v>
      </c>
      <c r="V13" s="23">
        <f t="shared" si="6"/>
        <v>3.5714285714285712</v>
      </c>
      <c r="W13" s="9">
        <f t="shared" si="7"/>
        <v>364</v>
      </c>
      <c r="X13" s="8">
        <f t="shared" si="7"/>
        <v>100</v>
      </c>
      <c r="Y13" s="24"/>
      <c r="Z13" s="16">
        <v>747</v>
      </c>
      <c r="AA13" s="28">
        <f t="shared" si="8"/>
        <v>48.728246318607766</v>
      </c>
    </row>
    <row r="14" spans="1:28" ht="18" customHeight="1">
      <c r="B14" s="146" t="s">
        <v>30</v>
      </c>
      <c r="C14" s="147"/>
      <c r="D14" s="114" t="s">
        <v>26</v>
      </c>
      <c r="E14" s="114"/>
      <c r="F14" s="60">
        <v>229</v>
      </c>
      <c r="G14" s="61" t="s">
        <v>38</v>
      </c>
      <c r="H14" s="3"/>
      <c r="I14" s="16">
        <v>122</v>
      </c>
      <c r="J14" s="23">
        <f t="shared" si="9"/>
        <v>32.533333333333331</v>
      </c>
      <c r="K14" s="17">
        <v>136</v>
      </c>
      <c r="L14" s="23">
        <f t="shared" si="0"/>
        <v>36.266666666666666</v>
      </c>
      <c r="M14" s="17">
        <v>53</v>
      </c>
      <c r="N14" s="23">
        <f t="shared" si="1"/>
        <v>14.133333333333335</v>
      </c>
      <c r="O14" s="17">
        <v>17</v>
      </c>
      <c r="P14" s="23">
        <f t="shared" si="2"/>
        <v>4.5333333333333332</v>
      </c>
      <c r="Q14" s="17">
        <v>21</v>
      </c>
      <c r="R14" s="23">
        <f t="shared" si="3"/>
        <v>5.6000000000000005</v>
      </c>
      <c r="S14" s="10">
        <f t="shared" si="4"/>
        <v>349</v>
      </c>
      <c r="T14" s="23">
        <f t="shared" si="5"/>
        <v>93.066666666666663</v>
      </c>
      <c r="U14" s="17">
        <v>26</v>
      </c>
      <c r="V14" s="23">
        <f t="shared" si="6"/>
        <v>6.9333333333333327</v>
      </c>
      <c r="W14" s="9">
        <f t="shared" si="7"/>
        <v>375</v>
      </c>
      <c r="X14" s="8">
        <f t="shared" si="7"/>
        <v>100</v>
      </c>
      <c r="Y14" s="24"/>
      <c r="Z14" s="16">
        <v>747</v>
      </c>
      <c r="AA14" s="28">
        <f t="shared" si="8"/>
        <v>50.200803212851412</v>
      </c>
    </row>
    <row r="15" spans="1:28" ht="18" customHeight="1">
      <c r="B15" s="146" t="s">
        <v>30</v>
      </c>
      <c r="C15" s="147"/>
      <c r="D15" s="114" t="s">
        <v>26</v>
      </c>
      <c r="E15" s="114"/>
      <c r="F15" s="60">
        <v>229</v>
      </c>
      <c r="G15" s="61" t="s">
        <v>39</v>
      </c>
      <c r="H15" s="3"/>
      <c r="I15" s="16">
        <v>118</v>
      </c>
      <c r="J15" s="23">
        <f t="shared" si="9"/>
        <v>29.949238578680205</v>
      </c>
      <c r="K15" s="17">
        <v>179</v>
      </c>
      <c r="L15" s="23">
        <f t="shared" si="0"/>
        <v>45.431472081218274</v>
      </c>
      <c r="M15" s="17">
        <v>46</v>
      </c>
      <c r="N15" s="23">
        <f t="shared" si="1"/>
        <v>11.6751269035533</v>
      </c>
      <c r="O15" s="17">
        <v>16</v>
      </c>
      <c r="P15" s="23">
        <f t="shared" si="2"/>
        <v>4.0609137055837561</v>
      </c>
      <c r="Q15" s="17">
        <v>15</v>
      </c>
      <c r="R15" s="23">
        <f t="shared" si="3"/>
        <v>3.8071065989847721</v>
      </c>
      <c r="S15" s="10">
        <f t="shared" si="4"/>
        <v>374</v>
      </c>
      <c r="T15" s="23">
        <f t="shared" si="5"/>
        <v>94.923857868020306</v>
      </c>
      <c r="U15" s="17">
        <v>20</v>
      </c>
      <c r="V15" s="23">
        <f t="shared" si="6"/>
        <v>5.0761421319796955</v>
      </c>
      <c r="W15" s="9">
        <f t="shared" si="7"/>
        <v>394</v>
      </c>
      <c r="X15" s="8">
        <f t="shared" si="7"/>
        <v>100</v>
      </c>
      <c r="Y15" s="24"/>
      <c r="Z15" s="16">
        <v>747</v>
      </c>
      <c r="AA15" s="28">
        <f t="shared" si="8"/>
        <v>52.744310575635879</v>
      </c>
    </row>
    <row r="16" spans="1:28" ht="18" customHeight="1">
      <c r="B16" s="146" t="s">
        <v>30</v>
      </c>
      <c r="C16" s="147"/>
      <c r="D16" s="114" t="s">
        <v>26</v>
      </c>
      <c r="E16" s="114"/>
      <c r="F16" s="60">
        <v>229</v>
      </c>
      <c r="G16" s="61" t="s">
        <v>40</v>
      </c>
      <c r="H16" s="3"/>
      <c r="I16" s="16">
        <v>140</v>
      </c>
      <c r="J16" s="23">
        <f t="shared" si="9"/>
        <v>36.082474226804123</v>
      </c>
      <c r="K16" s="17">
        <v>152</v>
      </c>
      <c r="L16" s="23">
        <f t="shared" si="0"/>
        <v>39.175257731958766</v>
      </c>
      <c r="M16" s="17">
        <v>49</v>
      </c>
      <c r="N16" s="23">
        <f t="shared" si="1"/>
        <v>12.628865979381443</v>
      </c>
      <c r="O16" s="17">
        <v>24</v>
      </c>
      <c r="P16" s="23">
        <f t="shared" si="2"/>
        <v>6.1855670103092786</v>
      </c>
      <c r="Q16" s="17">
        <v>12</v>
      </c>
      <c r="R16" s="23">
        <f t="shared" si="3"/>
        <v>3.0927835051546393</v>
      </c>
      <c r="S16" s="10">
        <f t="shared" si="4"/>
        <v>377</v>
      </c>
      <c r="T16" s="23">
        <f t="shared" si="5"/>
        <v>97.164948453608247</v>
      </c>
      <c r="U16" s="17">
        <v>11</v>
      </c>
      <c r="V16" s="23">
        <f t="shared" si="6"/>
        <v>2.8350515463917527</v>
      </c>
      <c r="W16" s="9">
        <f t="shared" si="7"/>
        <v>388</v>
      </c>
      <c r="X16" s="8">
        <f t="shared" si="7"/>
        <v>100</v>
      </c>
      <c r="Y16" s="24"/>
      <c r="Z16" s="16">
        <v>747</v>
      </c>
      <c r="AA16" s="28">
        <f t="shared" si="8"/>
        <v>51.941097724230254</v>
      </c>
    </row>
    <row r="17" spans="2:27" ht="18" customHeight="1">
      <c r="B17" s="146" t="s">
        <v>30</v>
      </c>
      <c r="C17" s="147"/>
      <c r="D17" s="114" t="s">
        <v>26</v>
      </c>
      <c r="E17" s="114"/>
      <c r="F17" s="60">
        <v>229</v>
      </c>
      <c r="G17" s="61" t="s">
        <v>41</v>
      </c>
      <c r="H17" s="3"/>
      <c r="I17" s="16">
        <v>141</v>
      </c>
      <c r="J17" s="23">
        <f t="shared" si="9"/>
        <v>34.987593052109183</v>
      </c>
      <c r="K17" s="17">
        <v>143</v>
      </c>
      <c r="L17" s="23">
        <f t="shared" si="0"/>
        <v>35.483870967741936</v>
      </c>
      <c r="M17" s="17">
        <v>55</v>
      </c>
      <c r="N17" s="23">
        <f t="shared" si="1"/>
        <v>13.647642679900745</v>
      </c>
      <c r="O17" s="17">
        <v>13</v>
      </c>
      <c r="P17" s="23">
        <f t="shared" si="2"/>
        <v>3.225806451612903</v>
      </c>
      <c r="Q17" s="17">
        <v>17</v>
      </c>
      <c r="R17" s="23">
        <f t="shared" si="3"/>
        <v>4.2183622828784122</v>
      </c>
      <c r="S17" s="10">
        <f t="shared" si="4"/>
        <v>369</v>
      </c>
      <c r="T17" s="23">
        <f t="shared" si="5"/>
        <v>91.563275434243181</v>
      </c>
      <c r="U17" s="17">
        <v>34</v>
      </c>
      <c r="V17" s="23">
        <f t="shared" si="6"/>
        <v>8.4367245657568244</v>
      </c>
      <c r="W17" s="9">
        <f t="shared" si="7"/>
        <v>403</v>
      </c>
      <c r="X17" s="8">
        <f t="shared" si="7"/>
        <v>100</v>
      </c>
      <c r="Y17" s="24"/>
      <c r="Z17" s="16">
        <v>747</v>
      </c>
      <c r="AA17" s="28">
        <f t="shared" si="8"/>
        <v>53.949129852744313</v>
      </c>
    </row>
    <row r="18" spans="2:27" ht="18" customHeight="1">
      <c r="B18" s="146" t="s">
        <v>30</v>
      </c>
      <c r="C18" s="147"/>
      <c r="D18" s="114" t="s">
        <v>26</v>
      </c>
      <c r="E18" s="114"/>
      <c r="F18" s="60">
        <v>229</v>
      </c>
      <c r="G18" s="61" t="s">
        <v>42</v>
      </c>
      <c r="H18" s="3"/>
      <c r="I18" s="16">
        <v>118</v>
      </c>
      <c r="J18" s="23">
        <f t="shared" si="9"/>
        <v>32.152588555858308</v>
      </c>
      <c r="K18" s="17">
        <v>153</v>
      </c>
      <c r="L18" s="23">
        <f t="shared" si="0"/>
        <v>41.689373297002724</v>
      </c>
      <c r="M18" s="17">
        <v>41</v>
      </c>
      <c r="N18" s="23">
        <f t="shared" si="1"/>
        <v>11.1716621253406</v>
      </c>
      <c r="O18" s="17">
        <v>26</v>
      </c>
      <c r="P18" s="23">
        <f t="shared" si="2"/>
        <v>7.0844686648501369</v>
      </c>
      <c r="Q18" s="17">
        <v>9</v>
      </c>
      <c r="R18" s="23">
        <f t="shared" si="3"/>
        <v>2.4523160762942782</v>
      </c>
      <c r="S18" s="10">
        <f t="shared" si="4"/>
        <v>347</v>
      </c>
      <c r="T18" s="23">
        <f t="shared" si="5"/>
        <v>94.550408719346052</v>
      </c>
      <c r="U18" s="17">
        <v>20</v>
      </c>
      <c r="V18" s="23">
        <f t="shared" si="6"/>
        <v>5.4495912806539506</v>
      </c>
      <c r="W18" s="9">
        <f t="shared" si="7"/>
        <v>367</v>
      </c>
      <c r="X18" s="8">
        <f t="shared" si="7"/>
        <v>100</v>
      </c>
      <c r="Y18" s="24"/>
      <c r="Z18" s="16">
        <v>747</v>
      </c>
      <c r="AA18" s="28">
        <f t="shared" si="8"/>
        <v>49.129852744310575</v>
      </c>
    </row>
    <row r="19" spans="2:27" ht="18" customHeight="1">
      <c r="B19" s="146" t="s">
        <v>30</v>
      </c>
      <c r="C19" s="147"/>
      <c r="D19" s="114" t="s">
        <v>26</v>
      </c>
      <c r="E19" s="114"/>
      <c r="F19" s="60">
        <v>229</v>
      </c>
      <c r="G19" s="61" t="s">
        <v>43</v>
      </c>
      <c r="H19" s="3"/>
      <c r="I19" s="16">
        <v>122</v>
      </c>
      <c r="J19" s="23">
        <f t="shared" si="9"/>
        <v>33.983286908077993</v>
      </c>
      <c r="K19" s="17">
        <v>139</v>
      </c>
      <c r="L19" s="23">
        <f t="shared" si="0"/>
        <v>38.718662952646241</v>
      </c>
      <c r="M19" s="17">
        <v>39</v>
      </c>
      <c r="N19" s="23">
        <f t="shared" si="1"/>
        <v>10.863509749303621</v>
      </c>
      <c r="O19" s="17">
        <v>23</v>
      </c>
      <c r="P19" s="23">
        <f t="shared" si="2"/>
        <v>6.4066852367688023</v>
      </c>
      <c r="Q19" s="17">
        <v>11</v>
      </c>
      <c r="R19" s="23">
        <f t="shared" si="3"/>
        <v>3.0640668523676879</v>
      </c>
      <c r="S19" s="10">
        <f t="shared" si="4"/>
        <v>334</v>
      </c>
      <c r="T19" s="23">
        <f t="shared" si="5"/>
        <v>93.036211699164355</v>
      </c>
      <c r="U19" s="17">
        <v>25</v>
      </c>
      <c r="V19" s="23">
        <f t="shared" si="6"/>
        <v>6.9637883008356551</v>
      </c>
      <c r="W19" s="9">
        <f t="shared" si="7"/>
        <v>359</v>
      </c>
      <c r="X19" s="8">
        <f t="shared" si="7"/>
        <v>100.00000000000001</v>
      </c>
      <c r="Y19" s="24"/>
      <c r="Z19" s="16">
        <v>747</v>
      </c>
      <c r="AA19" s="28">
        <f t="shared" si="8"/>
        <v>48.058902275769746</v>
      </c>
    </row>
    <row r="20" spans="2:27" ht="18" customHeight="1">
      <c r="B20" s="146" t="s">
        <v>30</v>
      </c>
      <c r="C20" s="147"/>
      <c r="D20" s="114" t="s">
        <v>26</v>
      </c>
      <c r="E20" s="114"/>
      <c r="F20" s="58">
        <v>229</v>
      </c>
      <c r="G20" s="59" t="s">
        <v>44</v>
      </c>
      <c r="H20" s="3"/>
      <c r="I20" s="9">
        <v>128</v>
      </c>
      <c r="J20" s="23">
        <f t="shared" si="9"/>
        <v>35.261707988980717</v>
      </c>
      <c r="K20" s="10">
        <v>141</v>
      </c>
      <c r="L20" s="23">
        <f t="shared" si="0"/>
        <v>38.84297520661157</v>
      </c>
      <c r="M20" s="10">
        <v>47</v>
      </c>
      <c r="N20" s="23">
        <f t="shared" si="1"/>
        <v>12.947658402203857</v>
      </c>
      <c r="O20" s="10">
        <v>11</v>
      </c>
      <c r="P20" s="23">
        <f t="shared" si="2"/>
        <v>3.0303030303030303</v>
      </c>
      <c r="Q20" s="10">
        <v>15</v>
      </c>
      <c r="R20" s="23">
        <f t="shared" si="3"/>
        <v>4.1322314049586781</v>
      </c>
      <c r="S20" s="10">
        <f t="shared" si="4"/>
        <v>342</v>
      </c>
      <c r="T20" s="23">
        <f t="shared" si="5"/>
        <v>94.214876033057848</v>
      </c>
      <c r="U20" s="10">
        <v>21</v>
      </c>
      <c r="V20" s="23">
        <f t="shared" si="6"/>
        <v>5.785123966942149</v>
      </c>
      <c r="W20" s="9">
        <f t="shared" si="7"/>
        <v>363</v>
      </c>
      <c r="X20" s="8">
        <f t="shared" si="7"/>
        <v>100</v>
      </c>
      <c r="Y20" s="24"/>
      <c r="Z20" s="9">
        <v>747</v>
      </c>
      <c r="AA20" s="25">
        <f t="shared" si="8"/>
        <v>48.594377510040161</v>
      </c>
    </row>
    <row r="21" spans="2:27" ht="18" customHeight="1">
      <c r="B21" s="146" t="s">
        <v>30</v>
      </c>
      <c r="C21" s="147"/>
      <c r="D21" s="135" t="s">
        <v>26</v>
      </c>
      <c r="E21" s="135"/>
      <c r="F21" s="62">
        <v>229</v>
      </c>
      <c r="G21" s="63" t="s">
        <v>45</v>
      </c>
      <c r="H21" s="3"/>
      <c r="I21" s="11">
        <v>120</v>
      </c>
      <c r="J21" s="26">
        <f t="shared" si="9"/>
        <v>32.786885245901637</v>
      </c>
      <c r="K21" s="12">
        <v>149</v>
      </c>
      <c r="L21" s="26">
        <f t="shared" si="0"/>
        <v>40.710382513661202</v>
      </c>
      <c r="M21" s="12">
        <v>54</v>
      </c>
      <c r="N21" s="26">
        <f t="shared" si="1"/>
        <v>14.754098360655737</v>
      </c>
      <c r="O21" s="12">
        <v>16</v>
      </c>
      <c r="P21" s="26">
        <f t="shared" si="2"/>
        <v>4.3715846994535523</v>
      </c>
      <c r="Q21" s="12">
        <v>15</v>
      </c>
      <c r="R21" s="26">
        <f t="shared" si="3"/>
        <v>4.0983606557377046</v>
      </c>
      <c r="S21" s="13">
        <f t="shared" si="4"/>
        <v>354</v>
      </c>
      <c r="T21" s="26">
        <f t="shared" si="5"/>
        <v>96.721311475409834</v>
      </c>
      <c r="U21" s="12">
        <v>12</v>
      </c>
      <c r="V21" s="26">
        <f t="shared" si="6"/>
        <v>3.278688524590164</v>
      </c>
      <c r="W21" s="14">
        <f t="shared" si="7"/>
        <v>366</v>
      </c>
      <c r="X21" s="15">
        <f t="shared" si="7"/>
        <v>100</v>
      </c>
      <c r="Y21" s="24"/>
      <c r="Z21" s="11">
        <v>747</v>
      </c>
      <c r="AA21" s="27">
        <f t="shared" si="8"/>
        <v>48.99598393574297</v>
      </c>
    </row>
    <row r="22" spans="2:27" ht="18" customHeight="1">
      <c r="B22" s="146" t="s">
        <v>30</v>
      </c>
      <c r="C22" s="147"/>
      <c r="D22" s="114" t="s">
        <v>26</v>
      </c>
      <c r="E22" s="114"/>
      <c r="F22" s="60">
        <v>229</v>
      </c>
      <c r="G22" s="61" t="s">
        <v>46</v>
      </c>
      <c r="H22" s="3"/>
      <c r="I22" s="16">
        <v>119</v>
      </c>
      <c r="J22" s="23">
        <f t="shared" si="9"/>
        <v>30.749354005167955</v>
      </c>
      <c r="K22" s="17">
        <v>151</v>
      </c>
      <c r="L22" s="23">
        <f t="shared" si="0"/>
        <v>39.018087855297154</v>
      </c>
      <c r="M22" s="17">
        <v>57</v>
      </c>
      <c r="N22" s="23">
        <f t="shared" si="1"/>
        <v>14.728682170542637</v>
      </c>
      <c r="O22" s="17">
        <v>26</v>
      </c>
      <c r="P22" s="23">
        <f t="shared" si="2"/>
        <v>6.7183462532299743</v>
      </c>
      <c r="Q22" s="17">
        <v>14</v>
      </c>
      <c r="R22" s="23">
        <f t="shared" si="3"/>
        <v>3.6175710594315245</v>
      </c>
      <c r="S22" s="10">
        <f t="shared" si="4"/>
        <v>367</v>
      </c>
      <c r="T22" s="23">
        <f t="shared" si="5"/>
        <v>94.832041343669246</v>
      </c>
      <c r="U22" s="17">
        <v>20</v>
      </c>
      <c r="V22" s="23">
        <f t="shared" si="6"/>
        <v>5.1679586563307494</v>
      </c>
      <c r="W22" s="9">
        <f t="shared" si="7"/>
        <v>387</v>
      </c>
      <c r="X22" s="8">
        <f t="shared" si="7"/>
        <v>100</v>
      </c>
      <c r="Y22" s="24"/>
      <c r="Z22" s="16">
        <v>747</v>
      </c>
      <c r="AA22" s="28">
        <f t="shared" si="8"/>
        <v>51.807228915662648</v>
      </c>
    </row>
    <row r="23" spans="2:27" ht="18" customHeight="1">
      <c r="B23" s="146" t="s">
        <v>30</v>
      </c>
      <c r="C23" s="147"/>
      <c r="D23" s="114" t="s">
        <v>26</v>
      </c>
      <c r="E23" s="114"/>
      <c r="F23" s="60">
        <v>229</v>
      </c>
      <c r="G23" s="61" t="s">
        <v>47</v>
      </c>
      <c r="H23" s="3"/>
      <c r="I23" s="16">
        <v>134</v>
      </c>
      <c r="J23" s="23">
        <f t="shared" si="9"/>
        <v>36.118598382749326</v>
      </c>
      <c r="K23" s="17">
        <v>140</v>
      </c>
      <c r="L23" s="23">
        <f t="shared" si="0"/>
        <v>37.735849056603776</v>
      </c>
      <c r="M23" s="17">
        <v>51</v>
      </c>
      <c r="N23" s="23">
        <f t="shared" si="1"/>
        <v>13.746630727762804</v>
      </c>
      <c r="O23" s="17">
        <v>18</v>
      </c>
      <c r="P23" s="23">
        <f t="shared" si="2"/>
        <v>4.8517520215633425</v>
      </c>
      <c r="Q23" s="17">
        <v>12</v>
      </c>
      <c r="R23" s="23">
        <f t="shared" si="3"/>
        <v>3.2345013477088949</v>
      </c>
      <c r="S23" s="10">
        <f t="shared" si="4"/>
        <v>355</v>
      </c>
      <c r="T23" s="23">
        <f t="shared" si="5"/>
        <v>95.687331536388143</v>
      </c>
      <c r="U23" s="17">
        <v>16</v>
      </c>
      <c r="V23" s="23">
        <f t="shared" si="6"/>
        <v>4.3126684636118604</v>
      </c>
      <c r="W23" s="9">
        <f t="shared" si="7"/>
        <v>371</v>
      </c>
      <c r="X23" s="8">
        <f t="shared" si="7"/>
        <v>100</v>
      </c>
      <c r="Y23" s="24"/>
      <c r="Z23" s="16">
        <v>747</v>
      </c>
      <c r="AA23" s="28">
        <f t="shared" si="8"/>
        <v>49.66532797858099</v>
      </c>
    </row>
    <row r="24" spans="2:27" ht="18" customHeight="1">
      <c r="B24" s="146" t="s">
        <v>30</v>
      </c>
      <c r="C24" s="147"/>
      <c r="D24" s="114" t="s">
        <v>26</v>
      </c>
      <c r="E24" s="114"/>
      <c r="F24" s="60">
        <v>229</v>
      </c>
      <c r="G24" s="61" t="s">
        <v>48</v>
      </c>
      <c r="H24" s="3"/>
      <c r="I24" s="16">
        <v>133</v>
      </c>
      <c r="J24" s="23">
        <f t="shared" si="9"/>
        <v>35.372340425531917</v>
      </c>
      <c r="K24" s="17">
        <v>144</v>
      </c>
      <c r="L24" s="23">
        <f t="shared" si="0"/>
        <v>38.297872340425535</v>
      </c>
      <c r="M24" s="17">
        <v>46</v>
      </c>
      <c r="N24" s="23">
        <f t="shared" si="1"/>
        <v>12.23404255319149</v>
      </c>
      <c r="O24" s="17">
        <v>20</v>
      </c>
      <c r="P24" s="23">
        <f t="shared" si="2"/>
        <v>5.3191489361702127</v>
      </c>
      <c r="Q24" s="17">
        <v>13</v>
      </c>
      <c r="R24" s="23">
        <f t="shared" si="3"/>
        <v>3.4574468085106385</v>
      </c>
      <c r="S24" s="10">
        <f t="shared" si="4"/>
        <v>356</v>
      </c>
      <c r="T24" s="23">
        <f t="shared" si="5"/>
        <v>94.680851063829792</v>
      </c>
      <c r="U24" s="17">
        <v>20</v>
      </c>
      <c r="V24" s="23">
        <f t="shared" si="6"/>
        <v>5.3191489361702127</v>
      </c>
      <c r="W24" s="9">
        <f t="shared" si="7"/>
        <v>376</v>
      </c>
      <c r="X24" s="8">
        <f t="shared" si="7"/>
        <v>100</v>
      </c>
      <c r="Y24" s="24"/>
      <c r="Z24" s="16">
        <v>747</v>
      </c>
      <c r="AA24" s="28">
        <f t="shared" si="8"/>
        <v>50.33467202141901</v>
      </c>
    </row>
    <row r="25" spans="2:27" ht="18" customHeight="1">
      <c r="B25" s="146" t="s">
        <v>30</v>
      </c>
      <c r="C25" s="147"/>
      <c r="D25" s="114" t="s">
        <v>26</v>
      </c>
      <c r="E25" s="114"/>
      <c r="F25" s="60">
        <v>229</v>
      </c>
      <c r="G25" s="61" t="s">
        <v>49</v>
      </c>
      <c r="H25" s="3"/>
      <c r="I25" s="16">
        <v>109</v>
      </c>
      <c r="J25" s="23">
        <f t="shared" si="9"/>
        <v>28.385416666666668</v>
      </c>
      <c r="K25" s="17">
        <v>141</v>
      </c>
      <c r="L25" s="23">
        <f t="shared" si="0"/>
        <v>36.71875</v>
      </c>
      <c r="M25" s="17">
        <v>67</v>
      </c>
      <c r="N25" s="23">
        <f t="shared" si="1"/>
        <v>17.447916666666664</v>
      </c>
      <c r="O25" s="17">
        <v>29</v>
      </c>
      <c r="P25" s="23">
        <f t="shared" si="2"/>
        <v>7.552083333333333</v>
      </c>
      <c r="Q25" s="17">
        <v>11</v>
      </c>
      <c r="R25" s="23">
        <f t="shared" si="3"/>
        <v>2.864583333333333</v>
      </c>
      <c r="S25" s="10">
        <f t="shared" si="4"/>
        <v>357</v>
      </c>
      <c r="T25" s="23">
        <f t="shared" si="5"/>
        <v>92.96875</v>
      </c>
      <c r="U25" s="17">
        <v>27</v>
      </c>
      <c r="V25" s="23">
        <f t="shared" si="6"/>
        <v>7.03125</v>
      </c>
      <c r="W25" s="9">
        <f t="shared" si="7"/>
        <v>384</v>
      </c>
      <c r="X25" s="8">
        <f t="shared" si="7"/>
        <v>100</v>
      </c>
      <c r="Y25" s="24"/>
      <c r="Z25" s="16">
        <v>747</v>
      </c>
      <c r="AA25" s="28">
        <f t="shared" si="8"/>
        <v>51.405622489959832</v>
      </c>
    </row>
    <row r="26" spans="2:27" ht="18" customHeight="1">
      <c r="B26" s="146" t="s">
        <v>30</v>
      </c>
      <c r="C26" s="147"/>
      <c r="D26" s="114" t="s">
        <v>26</v>
      </c>
      <c r="E26" s="114"/>
      <c r="F26" s="60">
        <v>229</v>
      </c>
      <c r="G26" s="61" t="s">
        <v>50</v>
      </c>
      <c r="H26" s="3"/>
      <c r="I26" s="16">
        <v>128</v>
      </c>
      <c r="J26" s="23">
        <f t="shared" si="9"/>
        <v>31.527093596059114</v>
      </c>
      <c r="K26" s="17">
        <v>159</v>
      </c>
      <c r="L26" s="23">
        <f t="shared" si="0"/>
        <v>39.162561576354683</v>
      </c>
      <c r="M26" s="17">
        <v>50</v>
      </c>
      <c r="N26" s="23">
        <f t="shared" si="1"/>
        <v>12.315270935960591</v>
      </c>
      <c r="O26" s="17">
        <v>23</v>
      </c>
      <c r="P26" s="23">
        <f t="shared" si="2"/>
        <v>5.6650246305418719</v>
      </c>
      <c r="Q26" s="17">
        <v>13</v>
      </c>
      <c r="R26" s="23">
        <f t="shared" si="3"/>
        <v>3.201970443349754</v>
      </c>
      <c r="S26" s="10">
        <f t="shared" si="4"/>
        <v>373</v>
      </c>
      <c r="T26" s="23">
        <f t="shared" si="5"/>
        <v>91.871921182266021</v>
      </c>
      <c r="U26" s="17">
        <v>33</v>
      </c>
      <c r="V26" s="23">
        <f t="shared" si="6"/>
        <v>8.1280788177339893</v>
      </c>
      <c r="W26" s="9">
        <f t="shared" si="7"/>
        <v>406</v>
      </c>
      <c r="X26" s="8">
        <f t="shared" si="7"/>
        <v>100.00000000000001</v>
      </c>
      <c r="Y26" s="24"/>
      <c r="Z26" s="16">
        <v>747</v>
      </c>
      <c r="AA26" s="28">
        <f t="shared" si="8"/>
        <v>54.350736278447123</v>
      </c>
    </row>
    <row r="27" spans="2:27" ht="18" customHeight="1">
      <c r="B27" s="146" t="s">
        <v>30</v>
      </c>
      <c r="C27" s="147"/>
      <c r="D27" s="114" t="s">
        <v>26</v>
      </c>
      <c r="E27" s="114"/>
      <c r="F27" s="60">
        <v>229</v>
      </c>
      <c r="G27" s="61" t="s">
        <v>51</v>
      </c>
      <c r="H27" s="3"/>
      <c r="I27" s="16">
        <v>137</v>
      </c>
      <c r="J27" s="23">
        <f t="shared" si="9"/>
        <v>33.910891089108915</v>
      </c>
      <c r="K27" s="17">
        <v>168</v>
      </c>
      <c r="L27" s="23">
        <f t="shared" si="0"/>
        <v>41.584158415841586</v>
      </c>
      <c r="M27" s="17">
        <v>48</v>
      </c>
      <c r="N27" s="23">
        <f t="shared" si="1"/>
        <v>11.881188118811881</v>
      </c>
      <c r="O27" s="17">
        <v>17</v>
      </c>
      <c r="P27" s="23">
        <f t="shared" si="2"/>
        <v>4.2079207920792081</v>
      </c>
      <c r="Q27" s="17">
        <v>10</v>
      </c>
      <c r="R27" s="23">
        <f t="shared" si="3"/>
        <v>2.4752475247524752</v>
      </c>
      <c r="S27" s="10">
        <f t="shared" si="4"/>
        <v>380</v>
      </c>
      <c r="T27" s="23">
        <f t="shared" si="5"/>
        <v>94.059405940594047</v>
      </c>
      <c r="U27" s="17">
        <v>24</v>
      </c>
      <c r="V27" s="23">
        <f t="shared" si="6"/>
        <v>5.9405940594059405</v>
      </c>
      <c r="W27" s="9">
        <f t="shared" si="7"/>
        <v>404</v>
      </c>
      <c r="X27" s="8">
        <f t="shared" si="7"/>
        <v>99.999999999999986</v>
      </c>
      <c r="Y27" s="24"/>
      <c r="Z27" s="16">
        <v>746</v>
      </c>
      <c r="AA27" s="28">
        <f t="shared" si="8"/>
        <v>54.155495978552281</v>
      </c>
    </row>
    <row r="28" spans="2:27" ht="18" customHeight="1">
      <c r="B28" s="146" t="s">
        <v>30</v>
      </c>
      <c r="C28" s="147"/>
      <c r="D28" s="114" t="s">
        <v>26</v>
      </c>
      <c r="E28" s="114"/>
      <c r="F28" s="60">
        <v>229</v>
      </c>
      <c r="G28" s="61" t="s">
        <v>52</v>
      </c>
      <c r="H28" s="3"/>
      <c r="I28" s="16">
        <v>137</v>
      </c>
      <c r="J28" s="23">
        <f t="shared" si="9"/>
        <v>36.243386243386247</v>
      </c>
      <c r="K28" s="17">
        <v>141</v>
      </c>
      <c r="L28" s="23">
        <f t="shared" si="0"/>
        <v>37.301587301587304</v>
      </c>
      <c r="M28" s="17">
        <v>55</v>
      </c>
      <c r="N28" s="23">
        <f t="shared" si="1"/>
        <v>14.550264550264549</v>
      </c>
      <c r="O28" s="17">
        <v>26</v>
      </c>
      <c r="P28" s="23">
        <f t="shared" si="2"/>
        <v>6.8783068783068781</v>
      </c>
      <c r="Q28" s="17">
        <v>13</v>
      </c>
      <c r="R28" s="23">
        <f t="shared" si="3"/>
        <v>3.4391534391534391</v>
      </c>
      <c r="S28" s="10">
        <f t="shared" si="4"/>
        <v>372</v>
      </c>
      <c r="T28" s="23">
        <f t="shared" si="5"/>
        <v>98.412698412698404</v>
      </c>
      <c r="U28" s="17">
        <v>6</v>
      </c>
      <c r="V28" s="23">
        <f t="shared" si="6"/>
        <v>1.5873015873015872</v>
      </c>
      <c r="W28" s="9">
        <f t="shared" si="7"/>
        <v>378</v>
      </c>
      <c r="X28" s="8">
        <f t="shared" si="7"/>
        <v>99.999999999999986</v>
      </c>
      <c r="Y28" s="24"/>
      <c r="Z28" s="16">
        <v>746</v>
      </c>
      <c r="AA28" s="28">
        <f t="shared" si="8"/>
        <v>50.670241286863273</v>
      </c>
    </row>
    <row r="29" spans="2:27" ht="18" customHeight="1">
      <c r="B29" s="146" t="s">
        <v>30</v>
      </c>
      <c r="C29" s="147"/>
      <c r="D29" s="114" t="s">
        <v>26</v>
      </c>
      <c r="E29" s="114"/>
      <c r="F29" s="60">
        <v>229</v>
      </c>
      <c r="G29" s="61" t="s">
        <v>53</v>
      </c>
      <c r="H29" s="3"/>
      <c r="I29" s="16">
        <v>147</v>
      </c>
      <c r="J29" s="23">
        <f t="shared" si="9"/>
        <v>36.117936117936118</v>
      </c>
      <c r="K29" s="17">
        <v>150</v>
      </c>
      <c r="L29" s="23">
        <f t="shared" si="0"/>
        <v>36.855036855036857</v>
      </c>
      <c r="M29" s="17">
        <v>55</v>
      </c>
      <c r="N29" s="23">
        <f t="shared" si="1"/>
        <v>13.513513513513514</v>
      </c>
      <c r="O29" s="17">
        <v>19</v>
      </c>
      <c r="P29" s="23">
        <f t="shared" si="2"/>
        <v>4.6683046683046676</v>
      </c>
      <c r="Q29" s="17">
        <v>22</v>
      </c>
      <c r="R29" s="23">
        <f t="shared" si="3"/>
        <v>5.4054054054054053</v>
      </c>
      <c r="S29" s="10">
        <f t="shared" si="4"/>
        <v>393</v>
      </c>
      <c r="T29" s="23">
        <f t="shared" si="5"/>
        <v>96.560196560196559</v>
      </c>
      <c r="U29" s="17">
        <v>14</v>
      </c>
      <c r="V29" s="23">
        <f t="shared" si="6"/>
        <v>3.4398034398034398</v>
      </c>
      <c r="W29" s="9">
        <f t="shared" si="7"/>
        <v>407</v>
      </c>
      <c r="X29" s="8">
        <f t="shared" si="7"/>
        <v>100</v>
      </c>
      <c r="Y29" s="24"/>
      <c r="Z29" s="16">
        <v>746</v>
      </c>
      <c r="AA29" s="28">
        <f t="shared" si="8"/>
        <v>54.557640750670245</v>
      </c>
    </row>
    <row r="30" spans="2:27" ht="18" customHeight="1">
      <c r="B30" s="146" t="s">
        <v>30</v>
      </c>
      <c r="C30" s="147"/>
      <c r="D30" s="114" t="s">
        <v>26</v>
      </c>
      <c r="E30" s="114"/>
      <c r="F30" s="60">
        <v>229</v>
      </c>
      <c r="G30" s="61" t="s">
        <v>54</v>
      </c>
      <c r="H30" s="3"/>
      <c r="I30" s="16">
        <v>154</v>
      </c>
      <c r="J30" s="23">
        <f t="shared" si="9"/>
        <v>38.308457711442784</v>
      </c>
      <c r="K30" s="17">
        <v>137</v>
      </c>
      <c r="L30" s="23">
        <f t="shared" si="0"/>
        <v>34.079601990049753</v>
      </c>
      <c r="M30" s="17">
        <v>37</v>
      </c>
      <c r="N30" s="23">
        <f t="shared" si="1"/>
        <v>9.2039800995024876</v>
      </c>
      <c r="O30" s="17">
        <v>25</v>
      </c>
      <c r="P30" s="23">
        <f t="shared" si="2"/>
        <v>6.2189054726368163</v>
      </c>
      <c r="Q30" s="17">
        <v>20</v>
      </c>
      <c r="R30" s="23">
        <f t="shared" si="3"/>
        <v>4.9751243781094532</v>
      </c>
      <c r="S30" s="10">
        <f t="shared" si="4"/>
        <v>373</v>
      </c>
      <c r="T30" s="23">
        <f t="shared" si="5"/>
        <v>92.7860696517413</v>
      </c>
      <c r="U30" s="17">
        <v>29</v>
      </c>
      <c r="V30" s="23">
        <f t="shared" si="6"/>
        <v>7.2139303482587067</v>
      </c>
      <c r="W30" s="9">
        <f t="shared" si="7"/>
        <v>402</v>
      </c>
      <c r="X30" s="8">
        <f t="shared" si="7"/>
        <v>100</v>
      </c>
      <c r="Y30" s="24"/>
      <c r="Z30" s="16">
        <v>746</v>
      </c>
      <c r="AA30" s="28">
        <f t="shared" si="8"/>
        <v>53.887399463806972</v>
      </c>
    </row>
    <row r="31" spans="2:27" ht="18" customHeight="1">
      <c r="B31" s="146" t="s">
        <v>30</v>
      </c>
      <c r="C31" s="147"/>
      <c r="D31" s="114" t="s">
        <v>26</v>
      </c>
      <c r="E31" s="114"/>
      <c r="F31" s="60">
        <v>229</v>
      </c>
      <c r="G31" s="61" t="s">
        <v>55</v>
      </c>
      <c r="H31" s="3"/>
      <c r="I31" s="16">
        <v>141</v>
      </c>
      <c r="J31" s="23">
        <f t="shared" si="9"/>
        <v>39.606741573033709</v>
      </c>
      <c r="K31" s="17">
        <v>123</v>
      </c>
      <c r="L31" s="23">
        <f t="shared" si="0"/>
        <v>34.550561797752813</v>
      </c>
      <c r="M31" s="17">
        <v>41</v>
      </c>
      <c r="N31" s="23">
        <f t="shared" si="1"/>
        <v>11.51685393258427</v>
      </c>
      <c r="O31" s="17">
        <v>21</v>
      </c>
      <c r="P31" s="23">
        <f t="shared" si="2"/>
        <v>5.8988764044943816</v>
      </c>
      <c r="Q31" s="17">
        <v>17</v>
      </c>
      <c r="R31" s="23">
        <f t="shared" si="3"/>
        <v>4.7752808988764039</v>
      </c>
      <c r="S31" s="10">
        <f t="shared" si="4"/>
        <v>343</v>
      </c>
      <c r="T31" s="23">
        <f t="shared" si="5"/>
        <v>96.348314606741567</v>
      </c>
      <c r="U31" s="17">
        <v>13</v>
      </c>
      <c r="V31" s="23">
        <f t="shared" si="6"/>
        <v>3.6516853932584268</v>
      </c>
      <c r="W31" s="9">
        <f t="shared" si="7"/>
        <v>356</v>
      </c>
      <c r="X31" s="8">
        <f t="shared" si="7"/>
        <v>100</v>
      </c>
      <c r="Y31" s="24"/>
      <c r="Z31" s="16">
        <v>746</v>
      </c>
      <c r="AA31" s="28">
        <f t="shared" si="8"/>
        <v>47.721179624664877</v>
      </c>
    </row>
    <row r="32" spans="2:27" ht="18" customHeight="1">
      <c r="B32" s="146" t="s">
        <v>30</v>
      </c>
      <c r="C32" s="147"/>
      <c r="D32" s="114" t="s">
        <v>26</v>
      </c>
      <c r="E32" s="114"/>
      <c r="F32" s="60">
        <v>250</v>
      </c>
      <c r="G32" s="61" t="s">
        <v>35</v>
      </c>
      <c r="H32" s="3"/>
      <c r="I32" s="16">
        <v>258</v>
      </c>
      <c r="J32" s="23">
        <f t="shared" si="9"/>
        <v>59.584295612009242</v>
      </c>
      <c r="K32" s="17">
        <v>137</v>
      </c>
      <c r="L32" s="23">
        <f t="shared" si="0"/>
        <v>31.639722863741337</v>
      </c>
      <c r="M32" s="17">
        <v>10</v>
      </c>
      <c r="N32" s="23">
        <f t="shared" si="1"/>
        <v>2.3094688221709005</v>
      </c>
      <c r="O32" s="17">
        <v>5</v>
      </c>
      <c r="P32" s="23">
        <f t="shared" si="2"/>
        <v>1.1547344110854503</v>
      </c>
      <c r="Q32" s="17">
        <v>3</v>
      </c>
      <c r="R32" s="23">
        <f t="shared" si="3"/>
        <v>0.69284064665127021</v>
      </c>
      <c r="S32" s="10">
        <f t="shared" si="4"/>
        <v>413</v>
      </c>
      <c r="T32" s="23">
        <f t="shared" si="5"/>
        <v>95.381062355658202</v>
      </c>
      <c r="U32" s="17">
        <v>20</v>
      </c>
      <c r="V32" s="23">
        <f t="shared" si="6"/>
        <v>4.6189376443418011</v>
      </c>
      <c r="W32" s="9">
        <f t="shared" si="7"/>
        <v>433</v>
      </c>
      <c r="X32" s="8">
        <f t="shared" si="7"/>
        <v>100</v>
      </c>
      <c r="Y32" s="24"/>
      <c r="Z32" s="16">
        <v>549</v>
      </c>
      <c r="AA32" s="28">
        <f t="shared" si="8"/>
        <v>78.87067395264117</v>
      </c>
    </row>
    <row r="33" spans="2:27" ht="18" customHeight="1">
      <c r="B33" s="146" t="s">
        <v>30</v>
      </c>
      <c r="C33" s="147"/>
      <c r="D33" s="114" t="s">
        <v>26</v>
      </c>
      <c r="E33" s="114"/>
      <c r="F33" s="60">
        <v>250</v>
      </c>
      <c r="G33" s="61" t="s">
        <v>36</v>
      </c>
      <c r="H33" s="3"/>
      <c r="I33" s="16">
        <v>288</v>
      </c>
      <c r="J33" s="23">
        <f t="shared" si="9"/>
        <v>65.454545454545453</v>
      </c>
      <c r="K33" s="17">
        <v>115</v>
      </c>
      <c r="L33" s="23">
        <f t="shared" si="0"/>
        <v>26.136363636363637</v>
      </c>
      <c r="M33" s="17">
        <v>8</v>
      </c>
      <c r="N33" s="23">
        <f t="shared" si="1"/>
        <v>1.8181818181818181</v>
      </c>
      <c r="O33" s="17">
        <v>3</v>
      </c>
      <c r="P33" s="23">
        <f t="shared" si="2"/>
        <v>0.68181818181818177</v>
      </c>
      <c r="Q33" s="17">
        <v>2</v>
      </c>
      <c r="R33" s="23">
        <f t="shared" si="3"/>
        <v>0.45454545454545453</v>
      </c>
      <c r="S33" s="10">
        <f t="shared" si="4"/>
        <v>416</v>
      </c>
      <c r="T33" s="23">
        <f t="shared" si="5"/>
        <v>94.545454545454547</v>
      </c>
      <c r="U33" s="17">
        <v>24</v>
      </c>
      <c r="V33" s="23">
        <f t="shared" si="6"/>
        <v>5.4545454545454541</v>
      </c>
      <c r="W33" s="9">
        <f t="shared" si="7"/>
        <v>440</v>
      </c>
      <c r="X33" s="8">
        <f t="shared" si="7"/>
        <v>100</v>
      </c>
      <c r="Y33" s="24"/>
      <c r="Z33" s="16">
        <v>549</v>
      </c>
      <c r="AA33" s="28">
        <f t="shared" si="8"/>
        <v>80.145719489981786</v>
      </c>
    </row>
    <row r="34" spans="2:27" ht="18" customHeight="1">
      <c r="B34" s="146" t="s">
        <v>30</v>
      </c>
      <c r="C34" s="147"/>
      <c r="D34" s="114" t="s">
        <v>26</v>
      </c>
      <c r="E34" s="114"/>
      <c r="F34" s="60">
        <v>250</v>
      </c>
      <c r="G34" s="61" t="s">
        <v>37</v>
      </c>
      <c r="H34" s="3"/>
      <c r="I34" s="16">
        <v>249</v>
      </c>
      <c r="J34" s="23">
        <f t="shared" si="9"/>
        <v>62.562814070351756</v>
      </c>
      <c r="K34" s="17">
        <v>109</v>
      </c>
      <c r="L34" s="23">
        <f t="shared" si="0"/>
        <v>27.386934673366838</v>
      </c>
      <c r="M34" s="17">
        <v>14</v>
      </c>
      <c r="N34" s="23">
        <f t="shared" si="1"/>
        <v>3.5175879396984926</v>
      </c>
      <c r="O34" s="17">
        <v>0</v>
      </c>
      <c r="P34" s="23">
        <f t="shared" si="2"/>
        <v>0</v>
      </c>
      <c r="Q34" s="17">
        <v>5</v>
      </c>
      <c r="R34" s="23">
        <f t="shared" si="3"/>
        <v>1.256281407035176</v>
      </c>
      <c r="S34" s="10">
        <f t="shared" si="4"/>
        <v>377</v>
      </c>
      <c r="T34" s="23">
        <f t="shared" si="5"/>
        <v>94.723618090452263</v>
      </c>
      <c r="U34" s="17">
        <v>21</v>
      </c>
      <c r="V34" s="23">
        <f t="shared" si="6"/>
        <v>5.2763819095477382</v>
      </c>
      <c r="W34" s="9">
        <f t="shared" si="7"/>
        <v>398</v>
      </c>
      <c r="X34" s="8">
        <f t="shared" si="7"/>
        <v>100</v>
      </c>
      <c r="Y34" s="24"/>
      <c r="Z34" s="16">
        <v>548</v>
      </c>
      <c r="AA34" s="28">
        <f t="shared" si="8"/>
        <v>72.627737226277361</v>
      </c>
    </row>
    <row r="35" spans="2:27" ht="18" customHeight="1">
      <c r="B35" s="146" t="s">
        <v>30</v>
      </c>
      <c r="C35" s="147"/>
      <c r="D35" s="114" t="s">
        <v>26</v>
      </c>
      <c r="E35" s="114"/>
      <c r="F35" s="60">
        <v>251</v>
      </c>
      <c r="G35" s="61" t="s">
        <v>35</v>
      </c>
      <c r="H35" s="3"/>
      <c r="I35" s="16">
        <v>208</v>
      </c>
      <c r="J35" s="23">
        <f t="shared" si="9"/>
        <v>54.450261780104711</v>
      </c>
      <c r="K35" s="17">
        <v>138</v>
      </c>
      <c r="L35" s="23">
        <f t="shared" si="0"/>
        <v>36.125654450261777</v>
      </c>
      <c r="M35" s="17">
        <v>5</v>
      </c>
      <c r="N35" s="23">
        <f t="shared" si="1"/>
        <v>1.3089005235602094</v>
      </c>
      <c r="O35" s="17">
        <v>7</v>
      </c>
      <c r="P35" s="23">
        <f t="shared" si="2"/>
        <v>1.832460732984293</v>
      </c>
      <c r="Q35" s="17">
        <v>7</v>
      </c>
      <c r="R35" s="23">
        <f t="shared" si="3"/>
        <v>1.832460732984293</v>
      </c>
      <c r="S35" s="10">
        <f t="shared" si="4"/>
        <v>365</v>
      </c>
      <c r="T35" s="23">
        <f t="shared" si="5"/>
        <v>95.549738219895289</v>
      </c>
      <c r="U35" s="17">
        <v>17</v>
      </c>
      <c r="V35" s="23">
        <f t="shared" si="6"/>
        <v>4.4502617801047117</v>
      </c>
      <c r="W35" s="9">
        <f t="shared" si="7"/>
        <v>382</v>
      </c>
      <c r="X35" s="8">
        <f t="shared" si="7"/>
        <v>100</v>
      </c>
      <c r="Y35" s="24"/>
      <c r="Z35" s="16">
        <v>501</v>
      </c>
      <c r="AA35" s="28">
        <f t="shared" si="8"/>
        <v>76.247504990019962</v>
      </c>
    </row>
    <row r="36" spans="2:27" ht="18" customHeight="1">
      <c r="B36" s="146" t="s">
        <v>30</v>
      </c>
      <c r="C36" s="147"/>
      <c r="D36" s="114" t="s">
        <v>26</v>
      </c>
      <c r="E36" s="114"/>
      <c r="F36" s="60">
        <v>251</v>
      </c>
      <c r="G36" s="61" t="s">
        <v>36</v>
      </c>
      <c r="H36" s="3"/>
      <c r="I36" s="16">
        <v>195</v>
      </c>
      <c r="J36" s="23">
        <f t="shared" si="9"/>
        <v>49.618320610687022</v>
      </c>
      <c r="K36" s="17">
        <v>175</v>
      </c>
      <c r="L36" s="23">
        <f t="shared" si="0"/>
        <v>44.529262086513995</v>
      </c>
      <c r="M36" s="17">
        <v>4</v>
      </c>
      <c r="N36" s="23">
        <f t="shared" si="1"/>
        <v>1.0178117048346056</v>
      </c>
      <c r="O36" s="17">
        <v>1</v>
      </c>
      <c r="P36" s="23">
        <f t="shared" si="2"/>
        <v>0.2544529262086514</v>
      </c>
      <c r="Q36" s="17">
        <v>6</v>
      </c>
      <c r="R36" s="23">
        <f t="shared" si="3"/>
        <v>1.5267175572519083</v>
      </c>
      <c r="S36" s="10">
        <f t="shared" si="4"/>
        <v>381</v>
      </c>
      <c r="T36" s="23">
        <f t="shared" si="5"/>
        <v>96.946564885496173</v>
      </c>
      <c r="U36" s="17">
        <v>12</v>
      </c>
      <c r="V36" s="23">
        <f t="shared" si="6"/>
        <v>3.0534351145038165</v>
      </c>
      <c r="W36" s="9">
        <f t="shared" si="7"/>
        <v>393</v>
      </c>
      <c r="X36" s="8">
        <f t="shared" si="7"/>
        <v>99.999999999999986</v>
      </c>
      <c r="Y36" s="24"/>
      <c r="Z36" s="16">
        <v>501</v>
      </c>
      <c r="AA36" s="28">
        <f t="shared" si="8"/>
        <v>78.443113772455092</v>
      </c>
    </row>
    <row r="37" spans="2:27" ht="18" customHeight="1">
      <c r="B37" s="146" t="s">
        <v>30</v>
      </c>
      <c r="C37" s="147"/>
      <c r="D37" s="114" t="s">
        <v>26</v>
      </c>
      <c r="E37" s="114"/>
      <c r="F37" s="60">
        <v>252</v>
      </c>
      <c r="G37" s="61" t="s">
        <v>35</v>
      </c>
      <c r="H37" s="3"/>
      <c r="I37" s="16">
        <v>201</v>
      </c>
      <c r="J37" s="23">
        <f t="shared" si="9"/>
        <v>50.502512562814076</v>
      </c>
      <c r="K37" s="17">
        <v>174</v>
      </c>
      <c r="L37" s="23">
        <f t="shared" si="0"/>
        <v>43.718592964824118</v>
      </c>
      <c r="M37" s="17">
        <v>2</v>
      </c>
      <c r="N37" s="23">
        <f t="shared" si="1"/>
        <v>0.50251256281407031</v>
      </c>
      <c r="O37" s="17">
        <v>3</v>
      </c>
      <c r="P37" s="23">
        <f t="shared" si="2"/>
        <v>0.75376884422110546</v>
      </c>
      <c r="Q37" s="17">
        <v>3</v>
      </c>
      <c r="R37" s="23">
        <f t="shared" si="3"/>
        <v>0.75376884422110546</v>
      </c>
      <c r="S37" s="10">
        <f t="shared" si="4"/>
        <v>383</v>
      </c>
      <c r="T37" s="23">
        <f t="shared" si="5"/>
        <v>96.231155778894475</v>
      </c>
      <c r="U37" s="17">
        <v>15</v>
      </c>
      <c r="V37" s="23">
        <f t="shared" si="6"/>
        <v>3.7688442211055273</v>
      </c>
      <c r="W37" s="9">
        <f t="shared" si="7"/>
        <v>398</v>
      </c>
      <c r="X37" s="8">
        <f t="shared" si="7"/>
        <v>100</v>
      </c>
      <c r="Y37" s="24"/>
      <c r="Z37" s="16">
        <v>496</v>
      </c>
      <c r="AA37" s="28">
        <f t="shared" si="8"/>
        <v>80.241935483870961</v>
      </c>
    </row>
    <row r="38" spans="2:27" ht="18" customHeight="1">
      <c r="B38" s="146" t="s">
        <v>30</v>
      </c>
      <c r="C38" s="147"/>
      <c r="D38" s="114" t="s">
        <v>26</v>
      </c>
      <c r="E38" s="114"/>
      <c r="F38" s="60">
        <v>252</v>
      </c>
      <c r="G38" s="61" t="s">
        <v>36</v>
      </c>
      <c r="H38" s="3"/>
      <c r="I38" s="16">
        <v>210</v>
      </c>
      <c r="J38" s="23">
        <f t="shared" si="9"/>
        <v>54.830287206266313</v>
      </c>
      <c r="K38" s="17">
        <v>149</v>
      </c>
      <c r="L38" s="23">
        <f t="shared" si="0"/>
        <v>38.903394255874673</v>
      </c>
      <c r="M38" s="17">
        <v>4</v>
      </c>
      <c r="N38" s="23">
        <f t="shared" si="1"/>
        <v>1.0443864229765014</v>
      </c>
      <c r="O38" s="17">
        <v>1</v>
      </c>
      <c r="P38" s="23">
        <f t="shared" si="2"/>
        <v>0.26109660574412535</v>
      </c>
      <c r="Q38" s="17">
        <v>12</v>
      </c>
      <c r="R38" s="23">
        <f t="shared" si="3"/>
        <v>3.1331592689295036</v>
      </c>
      <c r="S38" s="10">
        <f t="shared" si="4"/>
        <v>376</v>
      </c>
      <c r="T38" s="23">
        <f t="shared" si="5"/>
        <v>98.172323759791126</v>
      </c>
      <c r="U38" s="17">
        <v>7</v>
      </c>
      <c r="V38" s="23">
        <f t="shared" si="6"/>
        <v>1.8276762402088773</v>
      </c>
      <c r="W38" s="9">
        <f t="shared" si="7"/>
        <v>383</v>
      </c>
      <c r="X38" s="8">
        <f t="shared" si="7"/>
        <v>100</v>
      </c>
      <c r="Y38" s="24"/>
      <c r="Z38" s="16">
        <v>495</v>
      </c>
      <c r="AA38" s="28">
        <f t="shared" si="8"/>
        <v>77.37373737373737</v>
      </c>
    </row>
    <row r="39" spans="2:27" ht="18" customHeight="1">
      <c r="B39" s="146" t="s">
        <v>30</v>
      </c>
      <c r="C39" s="147"/>
      <c r="D39" s="114" t="s">
        <v>26</v>
      </c>
      <c r="E39" s="114"/>
      <c r="F39" s="60">
        <v>253</v>
      </c>
      <c r="G39" s="61" t="s">
        <v>35</v>
      </c>
      <c r="H39" s="3"/>
      <c r="I39" s="16">
        <v>255</v>
      </c>
      <c r="J39" s="23">
        <f t="shared" si="9"/>
        <v>49.707602339181285</v>
      </c>
      <c r="K39" s="17">
        <v>212</v>
      </c>
      <c r="L39" s="23">
        <f t="shared" si="0"/>
        <v>41.325536062378163</v>
      </c>
      <c r="M39" s="17">
        <v>0</v>
      </c>
      <c r="N39" s="23">
        <f t="shared" si="1"/>
        <v>0</v>
      </c>
      <c r="O39" s="17">
        <v>5</v>
      </c>
      <c r="P39" s="23">
        <f t="shared" si="2"/>
        <v>0.97465886939571145</v>
      </c>
      <c r="Q39" s="17">
        <v>18</v>
      </c>
      <c r="R39" s="23">
        <f t="shared" si="3"/>
        <v>3.5087719298245612</v>
      </c>
      <c r="S39" s="10">
        <f t="shared" si="4"/>
        <v>490</v>
      </c>
      <c r="T39" s="23">
        <f t="shared" si="5"/>
        <v>95.516569200779728</v>
      </c>
      <c r="U39" s="17">
        <v>23</v>
      </c>
      <c r="V39" s="23">
        <f t="shared" si="6"/>
        <v>4.4834307992202724</v>
      </c>
      <c r="W39" s="9">
        <f t="shared" si="7"/>
        <v>513</v>
      </c>
      <c r="X39" s="8">
        <f t="shared" si="7"/>
        <v>100</v>
      </c>
      <c r="Y39" s="24"/>
      <c r="Z39" s="16">
        <v>669</v>
      </c>
      <c r="AA39" s="28">
        <f t="shared" si="8"/>
        <v>76.681614349775785</v>
      </c>
    </row>
    <row r="40" spans="2:27" ht="18" customHeight="1">
      <c r="B40" s="146" t="s">
        <v>30</v>
      </c>
      <c r="C40" s="147"/>
      <c r="D40" s="114" t="s">
        <v>26</v>
      </c>
      <c r="E40" s="114"/>
      <c r="F40" s="60">
        <v>253</v>
      </c>
      <c r="G40" s="61" t="s">
        <v>36</v>
      </c>
      <c r="H40" s="3"/>
      <c r="I40" s="16">
        <v>258</v>
      </c>
      <c r="J40" s="23">
        <f t="shared" si="9"/>
        <v>49.710982658959537</v>
      </c>
      <c r="K40" s="17">
        <v>231</v>
      </c>
      <c r="L40" s="23">
        <f t="shared" si="0"/>
        <v>44.508670520231213</v>
      </c>
      <c r="M40" s="17">
        <v>9</v>
      </c>
      <c r="N40" s="23">
        <f t="shared" si="1"/>
        <v>1.7341040462427744</v>
      </c>
      <c r="O40" s="17">
        <v>1</v>
      </c>
      <c r="P40" s="23">
        <f t="shared" si="2"/>
        <v>0.19267822736030829</v>
      </c>
      <c r="Q40" s="17">
        <v>8</v>
      </c>
      <c r="R40" s="23">
        <f t="shared" si="3"/>
        <v>1.5414258188824663</v>
      </c>
      <c r="S40" s="10">
        <f t="shared" si="4"/>
        <v>507</v>
      </c>
      <c r="T40" s="23">
        <f t="shared" si="5"/>
        <v>97.687861271676297</v>
      </c>
      <c r="U40" s="17">
        <v>12</v>
      </c>
      <c r="V40" s="23">
        <f t="shared" si="6"/>
        <v>2.3121387283236992</v>
      </c>
      <c r="W40" s="9">
        <f t="shared" si="7"/>
        <v>519</v>
      </c>
      <c r="X40" s="8">
        <f t="shared" si="7"/>
        <v>100</v>
      </c>
      <c r="Y40" s="24"/>
      <c r="Z40" s="16">
        <v>668</v>
      </c>
      <c r="AA40" s="28">
        <f t="shared" si="8"/>
        <v>77.694610778443121</v>
      </c>
    </row>
    <row r="41" spans="2:27" ht="18" customHeight="1">
      <c r="B41" s="146" t="s">
        <v>30</v>
      </c>
      <c r="C41" s="147"/>
      <c r="D41" s="114" t="s">
        <v>26</v>
      </c>
      <c r="E41" s="114"/>
      <c r="F41" s="60">
        <v>254</v>
      </c>
      <c r="G41" s="61" t="s">
        <v>35</v>
      </c>
      <c r="H41" s="3"/>
      <c r="I41" s="16">
        <v>133</v>
      </c>
      <c r="J41" s="23">
        <f t="shared" si="9"/>
        <v>39.117647058823529</v>
      </c>
      <c r="K41" s="17">
        <v>154</v>
      </c>
      <c r="L41" s="23">
        <f t="shared" si="0"/>
        <v>45.294117647058826</v>
      </c>
      <c r="M41" s="17">
        <v>16</v>
      </c>
      <c r="N41" s="23">
        <f t="shared" si="1"/>
        <v>4.7058823529411766</v>
      </c>
      <c r="O41" s="17">
        <v>12</v>
      </c>
      <c r="P41" s="23">
        <f t="shared" si="2"/>
        <v>3.5294117647058822</v>
      </c>
      <c r="Q41" s="17">
        <v>4</v>
      </c>
      <c r="R41" s="23">
        <f t="shared" si="3"/>
        <v>1.1764705882352942</v>
      </c>
      <c r="S41" s="10">
        <f t="shared" si="4"/>
        <v>319</v>
      </c>
      <c r="T41" s="23">
        <f t="shared" si="5"/>
        <v>93.82352941176471</v>
      </c>
      <c r="U41" s="17">
        <v>21</v>
      </c>
      <c r="V41" s="23">
        <f t="shared" si="6"/>
        <v>6.1764705882352944</v>
      </c>
      <c r="W41" s="9">
        <f t="shared" si="7"/>
        <v>340</v>
      </c>
      <c r="X41" s="8">
        <f t="shared" si="7"/>
        <v>100</v>
      </c>
      <c r="Y41" s="24"/>
      <c r="Z41" s="16">
        <v>476</v>
      </c>
      <c r="AA41" s="28">
        <f t="shared" si="8"/>
        <v>71.428571428571431</v>
      </c>
    </row>
    <row r="42" spans="2:27" ht="18" customHeight="1">
      <c r="B42" s="146" t="s">
        <v>30</v>
      </c>
      <c r="C42" s="147"/>
      <c r="D42" s="114" t="s">
        <v>26</v>
      </c>
      <c r="E42" s="114"/>
      <c r="F42" s="60">
        <v>255</v>
      </c>
      <c r="G42" s="61" t="s">
        <v>35</v>
      </c>
      <c r="H42" s="3"/>
      <c r="I42" s="16">
        <v>167</v>
      </c>
      <c r="J42" s="23">
        <f t="shared" si="9"/>
        <v>44.179894179894177</v>
      </c>
      <c r="K42" s="17">
        <v>150</v>
      </c>
      <c r="L42" s="23">
        <f t="shared" si="0"/>
        <v>39.682539682539684</v>
      </c>
      <c r="M42" s="17">
        <v>23</v>
      </c>
      <c r="N42" s="23">
        <f t="shared" si="1"/>
        <v>6.0846560846560847</v>
      </c>
      <c r="O42" s="17">
        <v>8</v>
      </c>
      <c r="P42" s="23">
        <f t="shared" si="2"/>
        <v>2.1164021164021163</v>
      </c>
      <c r="Q42" s="17">
        <v>5</v>
      </c>
      <c r="R42" s="23">
        <f t="shared" si="3"/>
        <v>1.3227513227513228</v>
      </c>
      <c r="S42" s="10">
        <f t="shared" si="4"/>
        <v>353</v>
      </c>
      <c r="T42" s="23">
        <f t="shared" si="5"/>
        <v>93.386243386243379</v>
      </c>
      <c r="U42" s="17">
        <v>25</v>
      </c>
      <c r="V42" s="23">
        <f t="shared" si="6"/>
        <v>6.6137566137566131</v>
      </c>
      <c r="W42" s="9">
        <f t="shared" si="7"/>
        <v>378</v>
      </c>
      <c r="X42" s="8">
        <f t="shared" si="7"/>
        <v>99.999999999999986</v>
      </c>
      <c r="Y42" s="24"/>
      <c r="Z42" s="16">
        <v>479</v>
      </c>
      <c r="AA42" s="28">
        <f t="shared" si="8"/>
        <v>78.914405010438415</v>
      </c>
    </row>
    <row r="43" spans="2:27" ht="18" customHeight="1">
      <c r="B43" s="146" t="s">
        <v>30</v>
      </c>
      <c r="C43" s="147"/>
      <c r="D43" s="114" t="s">
        <v>26</v>
      </c>
      <c r="E43" s="114"/>
      <c r="F43" s="60">
        <v>256</v>
      </c>
      <c r="G43" s="61" t="s">
        <v>35</v>
      </c>
      <c r="H43" s="3"/>
      <c r="I43" s="16">
        <v>148</v>
      </c>
      <c r="J43" s="23">
        <f t="shared" si="9"/>
        <v>38.441558441558442</v>
      </c>
      <c r="K43" s="17">
        <v>183</v>
      </c>
      <c r="L43" s="23">
        <f t="shared" si="0"/>
        <v>47.532467532467528</v>
      </c>
      <c r="M43" s="17">
        <v>21</v>
      </c>
      <c r="N43" s="23">
        <f t="shared" si="1"/>
        <v>5.4545454545454541</v>
      </c>
      <c r="O43" s="17">
        <v>4</v>
      </c>
      <c r="P43" s="23">
        <f t="shared" si="2"/>
        <v>1.0389610389610389</v>
      </c>
      <c r="Q43" s="17">
        <v>8</v>
      </c>
      <c r="R43" s="23">
        <f t="shared" si="3"/>
        <v>2.0779220779220777</v>
      </c>
      <c r="S43" s="10">
        <f t="shared" si="4"/>
        <v>364</v>
      </c>
      <c r="T43" s="23">
        <f t="shared" si="5"/>
        <v>94.545454545454547</v>
      </c>
      <c r="U43" s="17">
        <v>21</v>
      </c>
      <c r="V43" s="23">
        <f t="shared" si="6"/>
        <v>5.4545454545454541</v>
      </c>
      <c r="W43" s="9">
        <f t="shared" si="7"/>
        <v>385</v>
      </c>
      <c r="X43" s="8">
        <f t="shared" si="7"/>
        <v>100</v>
      </c>
      <c r="Y43" s="24"/>
      <c r="Z43" s="16">
        <v>633</v>
      </c>
      <c r="AA43" s="28">
        <f t="shared" si="8"/>
        <v>60.821484992101105</v>
      </c>
    </row>
    <row r="44" spans="2:27" ht="18" customHeight="1">
      <c r="B44" s="146" t="s">
        <v>30</v>
      </c>
      <c r="C44" s="147"/>
      <c r="D44" s="115" t="s">
        <v>26</v>
      </c>
      <c r="E44" s="115"/>
      <c r="F44" s="60">
        <v>256</v>
      </c>
      <c r="G44" s="61" t="s">
        <v>36</v>
      </c>
      <c r="H44" s="3"/>
      <c r="I44" s="16">
        <v>145</v>
      </c>
      <c r="J44" s="48">
        <f t="shared" si="9"/>
        <v>36.159600997506239</v>
      </c>
      <c r="K44" s="17">
        <v>182</v>
      </c>
      <c r="L44" s="48">
        <f t="shared" si="0"/>
        <v>45.386533665835408</v>
      </c>
      <c r="M44" s="17">
        <v>50</v>
      </c>
      <c r="N44" s="48">
        <f t="shared" si="1"/>
        <v>12.468827930174564</v>
      </c>
      <c r="O44" s="17">
        <v>0</v>
      </c>
      <c r="P44" s="48">
        <f t="shared" si="2"/>
        <v>0</v>
      </c>
      <c r="Q44" s="17">
        <v>5</v>
      </c>
      <c r="R44" s="48">
        <f t="shared" si="3"/>
        <v>1.2468827930174564</v>
      </c>
      <c r="S44" s="17">
        <f t="shared" si="4"/>
        <v>382</v>
      </c>
      <c r="T44" s="48">
        <f t="shared" si="5"/>
        <v>95.261845386533665</v>
      </c>
      <c r="U44" s="17">
        <v>19</v>
      </c>
      <c r="V44" s="48">
        <f t="shared" si="6"/>
        <v>4.7381546134663344</v>
      </c>
      <c r="W44" s="16">
        <f t="shared" si="7"/>
        <v>401</v>
      </c>
      <c r="X44" s="49">
        <f t="shared" si="7"/>
        <v>100</v>
      </c>
      <c r="Y44" s="24"/>
      <c r="Z44" s="16">
        <v>633</v>
      </c>
      <c r="AA44" s="28">
        <f t="shared" si="8"/>
        <v>63.349131121642962</v>
      </c>
    </row>
    <row r="45" spans="2:27" ht="18" customHeight="1">
      <c r="B45" s="146" t="s">
        <v>30</v>
      </c>
      <c r="C45" s="147"/>
      <c r="D45" s="114" t="s">
        <v>26</v>
      </c>
      <c r="E45" s="114"/>
      <c r="F45" s="58">
        <v>256</v>
      </c>
      <c r="G45" s="59" t="s">
        <v>37</v>
      </c>
      <c r="H45" s="3"/>
      <c r="I45" s="16">
        <v>148</v>
      </c>
      <c r="J45" s="23">
        <f t="shared" si="9"/>
        <v>38.24289405684754</v>
      </c>
      <c r="K45" s="17">
        <v>182</v>
      </c>
      <c r="L45" s="23">
        <f t="shared" si="0"/>
        <v>47.02842377260982</v>
      </c>
      <c r="M45" s="17">
        <v>25</v>
      </c>
      <c r="N45" s="23">
        <f t="shared" si="1"/>
        <v>6.459948320413436</v>
      </c>
      <c r="O45" s="17">
        <v>3</v>
      </c>
      <c r="P45" s="23">
        <f t="shared" si="2"/>
        <v>0.77519379844961245</v>
      </c>
      <c r="Q45" s="17">
        <v>9</v>
      </c>
      <c r="R45" s="23">
        <f t="shared" si="3"/>
        <v>2.3255813953488373</v>
      </c>
      <c r="S45" s="10">
        <f t="shared" si="4"/>
        <v>367</v>
      </c>
      <c r="T45" s="23">
        <f t="shared" si="5"/>
        <v>94.832041343669246</v>
      </c>
      <c r="U45" s="17">
        <v>20</v>
      </c>
      <c r="V45" s="23">
        <f t="shared" si="6"/>
        <v>5.1679586563307494</v>
      </c>
      <c r="W45" s="9">
        <f t="shared" si="7"/>
        <v>387</v>
      </c>
      <c r="X45" s="8">
        <f t="shared" si="7"/>
        <v>100</v>
      </c>
      <c r="Y45" s="24"/>
      <c r="Z45" s="16">
        <v>633</v>
      </c>
      <c r="AA45" s="28">
        <f t="shared" si="8"/>
        <v>61.137440758293835</v>
      </c>
    </row>
    <row r="46" spans="2:27" ht="18" customHeight="1">
      <c r="B46" s="146" t="s">
        <v>30</v>
      </c>
      <c r="C46" s="147"/>
      <c r="D46" s="114" t="s">
        <v>26</v>
      </c>
      <c r="E46" s="114"/>
      <c r="F46" s="58">
        <v>257</v>
      </c>
      <c r="G46" s="59" t="s">
        <v>35</v>
      </c>
      <c r="H46" s="3"/>
      <c r="I46" s="9">
        <v>192</v>
      </c>
      <c r="J46" s="23">
        <f t="shared" si="9"/>
        <v>44.036697247706428</v>
      </c>
      <c r="K46" s="10">
        <v>173</v>
      </c>
      <c r="L46" s="23">
        <f t="shared" si="0"/>
        <v>39.678899082568805</v>
      </c>
      <c r="M46" s="10">
        <v>44</v>
      </c>
      <c r="N46" s="23">
        <f t="shared" si="1"/>
        <v>10.091743119266056</v>
      </c>
      <c r="O46" s="10">
        <v>0</v>
      </c>
      <c r="P46" s="23">
        <f t="shared" si="2"/>
        <v>0</v>
      </c>
      <c r="Q46" s="10">
        <v>10</v>
      </c>
      <c r="R46" s="23">
        <f t="shared" si="3"/>
        <v>2.2935779816513762</v>
      </c>
      <c r="S46" s="10">
        <f t="shared" si="4"/>
        <v>419</v>
      </c>
      <c r="T46" s="23">
        <f t="shared" si="5"/>
        <v>96.100917431192656</v>
      </c>
      <c r="U46" s="10">
        <v>17</v>
      </c>
      <c r="V46" s="23">
        <f t="shared" si="6"/>
        <v>3.8990825688073398</v>
      </c>
      <c r="W46" s="9">
        <f t="shared" si="7"/>
        <v>436</v>
      </c>
      <c r="X46" s="8">
        <f t="shared" si="7"/>
        <v>100</v>
      </c>
      <c r="Y46" s="24"/>
      <c r="Z46" s="9">
        <v>724</v>
      </c>
      <c r="AA46" s="25">
        <f t="shared" si="8"/>
        <v>60.22099447513812</v>
      </c>
    </row>
    <row r="47" spans="2:27" ht="18" customHeight="1">
      <c r="B47" s="146" t="s">
        <v>30</v>
      </c>
      <c r="C47" s="147"/>
      <c r="D47" s="115" t="s">
        <v>26</v>
      </c>
      <c r="E47" s="115"/>
      <c r="F47" s="60">
        <v>257</v>
      </c>
      <c r="G47" s="61" t="s">
        <v>36</v>
      </c>
      <c r="H47" s="3"/>
      <c r="I47" s="16">
        <v>191</v>
      </c>
      <c r="J47" s="48">
        <f t="shared" si="9"/>
        <v>43.409090909090907</v>
      </c>
      <c r="K47" s="17">
        <v>174</v>
      </c>
      <c r="L47" s="48">
        <f t="shared" si="0"/>
        <v>39.545454545454547</v>
      </c>
      <c r="M47" s="17">
        <v>29</v>
      </c>
      <c r="N47" s="48">
        <f t="shared" si="1"/>
        <v>6.5909090909090899</v>
      </c>
      <c r="O47" s="17">
        <v>15</v>
      </c>
      <c r="P47" s="48">
        <f t="shared" si="2"/>
        <v>3.4090909090909087</v>
      </c>
      <c r="Q47" s="17">
        <v>4</v>
      </c>
      <c r="R47" s="48">
        <f t="shared" si="3"/>
        <v>0.90909090909090906</v>
      </c>
      <c r="S47" s="17">
        <f t="shared" si="4"/>
        <v>413</v>
      </c>
      <c r="T47" s="48">
        <f t="shared" si="5"/>
        <v>93.86363636363636</v>
      </c>
      <c r="U47" s="17">
        <v>27</v>
      </c>
      <c r="V47" s="48">
        <f t="shared" si="6"/>
        <v>6.1363636363636367</v>
      </c>
      <c r="W47" s="16">
        <f t="shared" si="7"/>
        <v>440</v>
      </c>
      <c r="X47" s="49">
        <f t="shared" si="7"/>
        <v>100</v>
      </c>
      <c r="Y47" s="24"/>
      <c r="Z47" s="16">
        <v>724</v>
      </c>
      <c r="AA47" s="28">
        <f t="shared" si="8"/>
        <v>60.773480662983424</v>
      </c>
    </row>
    <row r="48" spans="2:27" ht="18" customHeight="1">
      <c r="B48" s="146" t="s">
        <v>30</v>
      </c>
      <c r="C48" s="147"/>
      <c r="D48" s="114" t="s">
        <v>26</v>
      </c>
      <c r="E48" s="114"/>
      <c r="F48" s="60">
        <v>257</v>
      </c>
      <c r="G48" s="61" t="s">
        <v>37</v>
      </c>
      <c r="H48" s="3"/>
      <c r="I48" s="16">
        <v>162</v>
      </c>
      <c r="J48" s="23">
        <f t="shared" si="9"/>
        <v>37.070938215102977</v>
      </c>
      <c r="K48" s="17">
        <v>200</v>
      </c>
      <c r="L48" s="23">
        <f t="shared" si="0"/>
        <v>45.766590389016024</v>
      </c>
      <c r="M48" s="17">
        <v>29</v>
      </c>
      <c r="N48" s="23">
        <f t="shared" si="1"/>
        <v>6.6361556064073222</v>
      </c>
      <c r="O48" s="17">
        <v>15</v>
      </c>
      <c r="P48" s="23">
        <f t="shared" si="2"/>
        <v>3.4324942791762014</v>
      </c>
      <c r="Q48" s="17">
        <v>5</v>
      </c>
      <c r="R48" s="23">
        <f t="shared" si="3"/>
        <v>1.1441647597254003</v>
      </c>
      <c r="S48" s="10">
        <f t="shared" si="4"/>
        <v>411</v>
      </c>
      <c r="T48" s="23">
        <f t="shared" si="5"/>
        <v>94.050343249427911</v>
      </c>
      <c r="U48" s="17">
        <v>26</v>
      </c>
      <c r="V48" s="23">
        <f t="shared" si="6"/>
        <v>5.9496567505720828</v>
      </c>
      <c r="W48" s="9">
        <f t="shared" si="7"/>
        <v>437</v>
      </c>
      <c r="X48" s="8">
        <f t="shared" si="7"/>
        <v>100</v>
      </c>
      <c r="Y48" s="24"/>
      <c r="Z48" s="16">
        <v>723</v>
      </c>
      <c r="AA48" s="28">
        <f t="shared" si="8"/>
        <v>60.442600276625171</v>
      </c>
    </row>
    <row r="49" spans="2:27" ht="18" customHeight="1">
      <c r="B49" s="146" t="s">
        <v>30</v>
      </c>
      <c r="C49" s="147"/>
      <c r="D49" s="114" t="s">
        <v>26</v>
      </c>
      <c r="E49" s="114"/>
      <c r="F49" s="60">
        <v>258</v>
      </c>
      <c r="G49" s="61" t="s">
        <v>35</v>
      </c>
      <c r="H49" s="3"/>
      <c r="I49" s="16">
        <v>192</v>
      </c>
      <c r="J49" s="23">
        <f t="shared" si="9"/>
        <v>41.025641025641022</v>
      </c>
      <c r="K49" s="17">
        <v>230</v>
      </c>
      <c r="L49" s="23">
        <f t="shared" si="0"/>
        <v>49.145299145299141</v>
      </c>
      <c r="M49" s="17">
        <v>17</v>
      </c>
      <c r="N49" s="23">
        <f t="shared" si="1"/>
        <v>3.6324786324786329</v>
      </c>
      <c r="O49" s="17">
        <v>5</v>
      </c>
      <c r="P49" s="23">
        <f t="shared" si="2"/>
        <v>1.0683760683760684</v>
      </c>
      <c r="Q49" s="17">
        <v>8</v>
      </c>
      <c r="R49" s="23">
        <f t="shared" si="3"/>
        <v>1.7094017094017095</v>
      </c>
      <c r="S49" s="10">
        <f t="shared" si="4"/>
        <v>452</v>
      </c>
      <c r="T49" s="23">
        <f t="shared" si="5"/>
        <v>96.581196581196579</v>
      </c>
      <c r="U49" s="17">
        <v>16</v>
      </c>
      <c r="V49" s="23">
        <f t="shared" si="6"/>
        <v>3.4188034188034191</v>
      </c>
      <c r="W49" s="9">
        <f t="shared" si="7"/>
        <v>468</v>
      </c>
      <c r="X49" s="8">
        <f t="shared" si="7"/>
        <v>100</v>
      </c>
      <c r="Y49" s="24"/>
      <c r="Z49" s="16">
        <v>650</v>
      </c>
      <c r="AA49" s="28">
        <f t="shared" si="8"/>
        <v>72</v>
      </c>
    </row>
    <row r="50" spans="2:27" ht="18" customHeight="1">
      <c r="B50" s="146" t="s">
        <v>30</v>
      </c>
      <c r="C50" s="147"/>
      <c r="D50" s="114" t="s">
        <v>26</v>
      </c>
      <c r="E50" s="114"/>
      <c r="F50" s="60">
        <v>258</v>
      </c>
      <c r="G50" s="61" t="s">
        <v>36</v>
      </c>
      <c r="H50" s="3"/>
      <c r="I50" s="16">
        <v>178</v>
      </c>
      <c r="J50" s="23">
        <f t="shared" si="9"/>
        <v>37.953091684434966</v>
      </c>
      <c r="K50" s="17">
        <v>226</v>
      </c>
      <c r="L50" s="23">
        <f t="shared" si="0"/>
        <v>48.187633262260128</v>
      </c>
      <c r="M50" s="17">
        <v>17</v>
      </c>
      <c r="N50" s="23">
        <f t="shared" si="1"/>
        <v>3.624733475479744</v>
      </c>
      <c r="O50" s="17">
        <v>16</v>
      </c>
      <c r="P50" s="23">
        <f t="shared" si="2"/>
        <v>3.4115138592750531</v>
      </c>
      <c r="Q50" s="17">
        <v>7</v>
      </c>
      <c r="R50" s="23">
        <f t="shared" si="3"/>
        <v>1.4925373134328357</v>
      </c>
      <c r="S50" s="10">
        <f t="shared" si="4"/>
        <v>444</v>
      </c>
      <c r="T50" s="23">
        <f t="shared" si="5"/>
        <v>94.669509594882726</v>
      </c>
      <c r="U50" s="17">
        <v>25</v>
      </c>
      <c r="V50" s="23">
        <f t="shared" si="6"/>
        <v>5.3304904051172706</v>
      </c>
      <c r="W50" s="9">
        <f t="shared" si="7"/>
        <v>469</v>
      </c>
      <c r="X50" s="8">
        <f t="shared" si="7"/>
        <v>100</v>
      </c>
      <c r="Y50" s="24"/>
      <c r="Z50" s="16">
        <v>649</v>
      </c>
      <c r="AA50" s="28">
        <f t="shared" si="8"/>
        <v>72.265023112480748</v>
      </c>
    </row>
    <row r="51" spans="2:27" ht="18" customHeight="1">
      <c r="B51" s="146" t="s">
        <v>30</v>
      </c>
      <c r="C51" s="147"/>
      <c r="D51" s="114" t="s">
        <v>26</v>
      </c>
      <c r="E51" s="114"/>
      <c r="F51" s="60">
        <v>259</v>
      </c>
      <c r="G51" s="61" t="s">
        <v>35</v>
      </c>
      <c r="H51" s="3"/>
      <c r="I51" s="16">
        <v>199</v>
      </c>
      <c r="J51" s="23">
        <f t="shared" si="9"/>
        <v>42.16101694915254</v>
      </c>
      <c r="K51" s="17">
        <v>211</v>
      </c>
      <c r="L51" s="23">
        <f t="shared" si="0"/>
        <v>44.70338983050847</v>
      </c>
      <c r="M51" s="17">
        <v>25</v>
      </c>
      <c r="N51" s="23">
        <f t="shared" si="1"/>
        <v>5.2966101694915251</v>
      </c>
      <c r="O51" s="17">
        <v>7</v>
      </c>
      <c r="P51" s="23">
        <f t="shared" si="2"/>
        <v>1.4830508474576272</v>
      </c>
      <c r="Q51" s="17">
        <v>11</v>
      </c>
      <c r="R51" s="23">
        <f t="shared" si="3"/>
        <v>2.3305084745762712</v>
      </c>
      <c r="S51" s="10">
        <f t="shared" si="4"/>
        <v>453</v>
      </c>
      <c r="T51" s="23">
        <f t="shared" si="5"/>
        <v>95.974576271186436</v>
      </c>
      <c r="U51" s="17">
        <v>19</v>
      </c>
      <c r="V51" s="23">
        <f t="shared" si="6"/>
        <v>4.0254237288135588</v>
      </c>
      <c r="W51" s="9">
        <f t="shared" si="7"/>
        <v>472</v>
      </c>
      <c r="X51" s="8">
        <f t="shared" si="7"/>
        <v>100</v>
      </c>
      <c r="Y51" s="24"/>
      <c r="Z51" s="16">
        <v>649</v>
      </c>
      <c r="AA51" s="28">
        <f t="shared" si="8"/>
        <v>72.727272727272734</v>
      </c>
    </row>
    <row r="52" spans="2:27" ht="18" customHeight="1">
      <c r="B52" s="146" t="s">
        <v>30</v>
      </c>
      <c r="C52" s="147"/>
      <c r="D52" s="114" t="s">
        <v>26</v>
      </c>
      <c r="E52" s="114"/>
      <c r="F52" s="60">
        <v>259</v>
      </c>
      <c r="G52" s="61" t="s">
        <v>36</v>
      </c>
      <c r="H52" s="3"/>
      <c r="I52" s="16">
        <v>211</v>
      </c>
      <c r="J52" s="23">
        <f t="shared" si="9"/>
        <v>47.415730337078656</v>
      </c>
      <c r="K52" s="17">
        <v>182</v>
      </c>
      <c r="L52" s="23">
        <f t="shared" si="0"/>
        <v>40.898876404494381</v>
      </c>
      <c r="M52" s="17">
        <v>23</v>
      </c>
      <c r="N52" s="23">
        <f t="shared" si="1"/>
        <v>5.1685393258426959</v>
      </c>
      <c r="O52" s="17">
        <v>4</v>
      </c>
      <c r="P52" s="23">
        <f t="shared" si="2"/>
        <v>0.89887640449438211</v>
      </c>
      <c r="Q52" s="17">
        <v>3</v>
      </c>
      <c r="R52" s="23">
        <f t="shared" si="3"/>
        <v>0.6741573033707865</v>
      </c>
      <c r="S52" s="10">
        <f t="shared" si="4"/>
        <v>423</v>
      </c>
      <c r="T52" s="23">
        <f t="shared" si="5"/>
        <v>95.056179775280896</v>
      </c>
      <c r="U52" s="17">
        <v>22</v>
      </c>
      <c r="V52" s="23">
        <f t="shared" si="6"/>
        <v>4.9438202247191008</v>
      </c>
      <c r="W52" s="9">
        <f t="shared" si="7"/>
        <v>445</v>
      </c>
      <c r="X52" s="8">
        <f t="shared" si="7"/>
        <v>100</v>
      </c>
      <c r="Y52" s="24"/>
      <c r="Z52" s="16">
        <v>648</v>
      </c>
      <c r="AA52" s="28">
        <f t="shared" si="8"/>
        <v>68.672839506172849</v>
      </c>
    </row>
    <row r="53" spans="2:27" ht="18" customHeight="1" thickBot="1">
      <c r="B53" s="148" t="s">
        <v>30</v>
      </c>
      <c r="C53" s="149"/>
      <c r="D53" s="134" t="s">
        <v>26</v>
      </c>
      <c r="E53" s="134"/>
      <c r="F53" s="64">
        <v>260</v>
      </c>
      <c r="G53" s="65" t="s">
        <v>35</v>
      </c>
      <c r="H53" s="3"/>
      <c r="I53" s="18">
        <v>207</v>
      </c>
      <c r="J53" s="29">
        <f>I53/W53*100</f>
        <v>53.90625</v>
      </c>
      <c r="K53" s="19">
        <v>100</v>
      </c>
      <c r="L53" s="29">
        <f t="shared" si="0"/>
        <v>26.041666666666668</v>
      </c>
      <c r="M53" s="19">
        <v>38</v>
      </c>
      <c r="N53" s="29">
        <f t="shared" si="1"/>
        <v>9.8958333333333321</v>
      </c>
      <c r="O53" s="19">
        <v>11</v>
      </c>
      <c r="P53" s="29">
        <f t="shared" si="2"/>
        <v>2.864583333333333</v>
      </c>
      <c r="Q53" s="19">
        <v>4</v>
      </c>
      <c r="R53" s="29">
        <f t="shared" si="3"/>
        <v>1.0416666666666665</v>
      </c>
      <c r="S53" s="20">
        <f t="shared" si="4"/>
        <v>360</v>
      </c>
      <c r="T53" s="29">
        <f t="shared" si="5"/>
        <v>93.75</v>
      </c>
      <c r="U53" s="19">
        <v>24</v>
      </c>
      <c r="V53" s="29">
        <f t="shared" si="6"/>
        <v>6.25</v>
      </c>
      <c r="W53" s="21">
        <f t="shared" si="7"/>
        <v>384</v>
      </c>
      <c r="X53" s="22">
        <f t="shared" si="7"/>
        <v>100</v>
      </c>
      <c r="Y53" s="24"/>
      <c r="Z53" s="18">
        <v>570</v>
      </c>
      <c r="AA53" s="30">
        <f>W53/Z53*100</f>
        <v>67.368421052631575</v>
      </c>
    </row>
    <row r="54" spans="2:27" ht="5.0999999999999996" customHeight="1">
      <c r="D54" s="5"/>
      <c r="E54" s="5"/>
      <c r="F54" s="5">
        <v>51</v>
      </c>
      <c r="G54" s="5"/>
      <c r="H54" s="2"/>
      <c r="I54" s="31"/>
      <c r="J54" s="31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2:27" ht="5.0999999999999996" customHeight="1" thickBot="1">
      <c r="D55" s="5"/>
      <c r="E55" s="5"/>
      <c r="F55" s="5"/>
      <c r="G55" s="5"/>
      <c r="H55" s="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2:27" ht="18.75" thickTop="1" thickBot="1">
      <c r="B56" s="111" t="s">
        <v>16</v>
      </c>
      <c r="C56" s="112"/>
      <c r="D56" s="112"/>
      <c r="E56" s="112"/>
      <c r="F56" s="112"/>
      <c r="G56" s="113"/>
      <c r="H56" s="33"/>
      <c r="I56" s="54">
        <f>SUM(I11:I55)</f>
        <v>7149</v>
      </c>
      <c r="J56" s="55">
        <f>I56/W56*100</f>
        <v>41.211736899752118</v>
      </c>
      <c r="K56" s="56">
        <f>SUM(K11:K55)</f>
        <v>6884</v>
      </c>
      <c r="L56" s="55">
        <f>K56/W56*100</f>
        <v>39.68409523260506</v>
      </c>
      <c r="M56" s="56">
        <f>SUM(M11:M55)</f>
        <v>1452</v>
      </c>
      <c r="N56" s="55">
        <f>M56/W56*100</f>
        <v>8.3703233988585914</v>
      </c>
      <c r="O56" s="56">
        <f>SUM(O11:O55)</f>
        <v>562</v>
      </c>
      <c r="P56" s="55">
        <f>O56/W56*100</f>
        <v>3.2397532714590422</v>
      </c>
      <c r="Q56" s="56">
        <f>SUM(Q11:Q55)</f>
        <v>453</v>
      </c>
      <c r="R56" s="55">
        <f>Q56/W56*100</f>
        <v>2.6114025479910072</v>
      </c>
      <c r="S56" s="56">
        <f>SUM(S11:S55)</f>
        <v>16500</v>
      </c>
      <c r="T56" s="55">
        <f>S56/W56*100</f>
        <v>95.11731135066583</v>
      </c>
      <c r="U56" s="56">
        <f>SUM(U11:U55)</f>
        <v>847</v>
      </c>
      <c r="V56" s="55">
        <f>U56/W56*100</f>
        <v>4.8826886493341792</v>
      </c>
      <c r="W56" s="56">
        <f>SUM(W11:W55)</f>
        <v>17347</v>
      </c>
      <c r="X56" s="57">
        <f>SUM(T56,V56)</f>
        <v>100.00000000000001</v>
      </c>
      <c r="Y56" s="34"/>
      <c r="Z56" s="54">
        <f>SUM(Z11:Z53)</f>
        <v>28849</v>
      </c>
      <c r="AA56" s="57">
        <f>W56/Z56*100</f>
        <v>60.130333807064375</v>
      </c>
    </row>
    <row r="57" spans="2:27" ht="16.5" thickTop="1">
      <c r="D57" s="6"/>
      <c r="E57" s="6"/>
      <c r="F57" s="6"/>
      <c r="G57" s="6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2:27" ht="18" thickBot="1">
      <c r="B58" s="116" t="s">
        <v>13</v>
      </c>
      <c r="C58" s="116"/>
      <c r="D58" s="116"/>
      <c r="E58" s="116"/>
      <c r="F58" s="116"/>
      <c r="G58" s="116"/>
      <c r="I58" s="40">
        <v>12</v>
      </c>
    </row>
    <row r="59" spans="2:27" ht="18" thickTop="1">
      <c r="B59" s="117" t="s">
        <v>14</v>
      </c>
      <c r="C59" s="117"/>
      <c r="D59" s="117"/>
      <c r="E59" s="117"/>
      <c r="F59" s="117"/>
      <c r="G59" s="117"/>
      <c r="I59" s="39">
        <f>COUNTA(G11:G53)</f>
        <v>43</v>
      </c>
    </row>
    <row r="63" spans="2:27" ht="17.25">
      <c r="D63" s="41"/>
    </row>
  </sheetData>
  <mergeCells count="115">
    <mergeCell ref="D2:AA2"/>
    <mergeCell ref="D3:AA3"/>
    <mergeCell ref="D5:AA5"/>
    <mergeCell ref="B8:C9"/>
    <mergeCell ref="D8:E9"/>
    <mergeCell ref="AA8:AA9"/>
    <mergeCell ref="D11:E11"/>
    <mergeCell ref="D12:E12"/>
    <mergeCell ref="D13:E13"/>
    <mergeCell ref="S8:S9"/>
    <mergeCell ref="T8:T9"/>
    <mergeCell ref="U8:U9"/>
    <mergeCell ref="V8:V9"/>
    <mergeCell ref="W8:W9"/>
    <mergeCell ref="O8:O9"/>
    <mergeCell ref="Q8:Q9"/>
    <mergeCell ref="N8:N9"/>
    <mergeCell ref="P8:P9"/>
    <mergeCell ref="R8:R9"/>
    <mergeCell ref="T7:AA7"/>
    <mergeCell ref="D25:E25"/>
    <mergeCell ref="D14:E14"/>
    <mergeCell ref="D15:E15"/>
    <mergeCell ref="D16:E16"/>
    <mergeCell ref="D17:E17"/>
    <mergeCell ref="D18:E18"/>
    <mergeCell ref="D19:E19"/>
    <mergeCell ref="X8:X9"/>
    <mergeCell ref="Z8:Z9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B56:G56"/>
    <mergeCell ref="B58:G58"/>
    <mergeCell ref="B59:G59"/>
    <mergeCell ref="B31:C31"/>
    <mergeCell ref="B30:C30"/>
    <mergeCell ref="B29:C29"/>
    <mergeCell ref="B53:C53"/>
    <mergeCell ref="B52:C52"/>
    <mergeCell ref="B51:C51"/>
    <mergeCell ref="B50:C50"/>
    <mergeCell ref="D53:E53"/>
    <mergeCell ref="D50:E50"/>
    <mergeCell ref="D51:E51"/>
    <mergeCell ref="D52:E52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B49:C49"/>
    <mergeCell ref="B48:C48"/>
    <mergeCell ref="B47:C47"/>
    <mergeCell ref="B46:C46"/>
    <mergeCell ref="B45:C45"/>
    <mergeCell ref="B44:C44"/>
    <mergeCell ref="B16:C16"/>
    <mergeCell ref="B15:C15"/>
    <mergeCell ref="B14:C14"/>
    <mergeCell ref="B28:C28"/>
    <mergeCell ref="B27:C27"/>
    <mergeCell ref="B26:C26"/>
    <mergeCell ref="B25:C25"/>
    <mergeCell ref="B24:C24"/>
    <mergeCell ref="B23:C23"/>
    <mergeCell ref="B37:C37"/>
    <mergeCell ref="B36:C36"/>
    <mergeCell ref="B35:C35"/>
    <mergeCell ref="B34:C34"/>
    <mergeCell ref="B33:C33"/>
    <mergeCell ref="B32:C32"/>
    <mergeCell ref="B43:C43"/>
    <mergeCell ref="B42:C42"/>
    <mergeCell ref="B41:C41"/>
    <mergeCell ref="B40:C40"/>
    <mergeCell ref="B39:C39"/>
    <mergeCell ref="B38:C38"/>
    <mergeCell ref="G8:G9"/>
    <mergeCell ref="F8:F9"/>
    <mergeCell ref="I8:I9"/>
    <mergeCell ref="J8:J9"/>
    <mergeCell ref="K8:K9"/>
    <mergeCell ref="M8:M9"/>
    <mergeCell ref="L8:L9"/>
    <mergeCell ref="B13:C13"/>
    <mergeCell ref="B12:C12"/>
    <mergeCell ref="B11:C11"/>
    <mergeCell ref="B22:C22"/>
    <mergeCell ref="B21:C21"/>
    <mergeCell ref="B20:C20"/>
    <mergeCell ref="B19:C19"/>
    <mergeCell ref="B18:C18"/>
    <mergeCell ref="B17:C17"/>
    <mergeCell ref="D20:E20"/>
    <mergeCell ref="D21:E21"/>
    <mergeCell ref="D22:E22"/>
    <mergeCell ref="D23:E23"/>
    <mergeCell ref="D24:E24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75"/>
  <sheetViews>
    <sheetView showWhiteSpace="0" topLeftCell="A55" zoomScaleNormal="100" workbookViewId="0">
      <selection activeCell="Z68" sqref="Z68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161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170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50" t="s">
        <v>56</v>
      </c>
      <c r="J8" s="152"/>
      <c r="K8" s="150" t="s">
        <v>57</v>
      </c>
      <c r="L8" s="152" t="s">
        <v>7</v>
      </c>
      <c r="M8" s="150" t="s">
        <v>57</v>
      </c>
      <c r="N8" s="152" t="s">
        <v>7</v>
      </c>
      <c r="O8" s="150" t="s">
        <v>57</v>
      </c>
      <c r="P8" s="152" t="s">
        <v>7</v>
      </c>
      <c r="Q8" s="150" t="s">
        <v>57</v>
      </c>
      <c r="R8" s="152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57"/>
      <c r="J9" s="153"/>
      <c r="K9" s="157"/>
      <c r="L9" s="153"/>
      <c r="M9" s="157"/>
      <c r="N9" s="153"/>
      <c r="O9" s="157"/>
      <c r="P9" s="153"/>
      <c r="Q9" s="157"/>
      <c r="R9" s="153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46" t="s">
        <v>32</v>
      </c>
      <c r="C11" s="147"/>
      <c r="D11" s="114" t="s">
        <v>31</v>
      </c>
      <c r="E11" s="114"/>
      <c r="F11" s="58">
        <v>448</v>
      </c>
      <c r="G11" s="59" t="s">
        <v>35</v>
      </c>
      <c r="H11" s="3"/>
      <c r="I11" s="16">
        <v>141</v>
      </c>
      <c r="J11" s="23">
        <f t="shared" ref="J11:J64" si="0">I11/W11*100</f>
        <v>35.074626865671647</v>
      </c>
      <c r="K11" s="17">
        <v>168</v>
      </c>
      <c r="L11" s="23">
        <f t="shared" ref="L11:L65" si="1">K11/W11*100</f>
        <v>41.791044776119399</v>
      </c>
      <c r="M11" s="17">
        <v>17</v>
      </c>
      <c r="N11" s="23">
        <f t="shared" ref="N11:N65" si="2">M11/W11*100</f>
        <v>4.2288557213930353</v>
      </c>
      <c r="O11" s="17">
        <v>29</v>
      </c>
      <c r="P11" s="23">
        <f t="shared" ref="P11:P65" si="3">O11/W11*100</f>
        <v>7.2139303482587067</v>
      </c>
      <c r="Q11" s="17">
        <v>12</v>
      </c>
      <c r="R11" s="23">
        <f t="shared" ref="R11:R65" si="4">Q11/W11*100</f>
        <v>2.9850746268656714</v>
      </c>
      <c r="S11" s="10">
        <f t="shared" ref="S11:S65" si="5">SUM(I11,K11,M11,O11,Q11)</f>
        <v>367</v>
      </c>
      <c r="T11" s="23">
        <f t="shared" ref="T11:T65" si="6">S11/W11*100</f>
        <v>91.293532338308452</v>
      </c>
      <c r="U11" s="17">
        <v>35</v>
      </c>
      <c r="V11" s="23">
        <f t="shared" ref="V11:V65" si="7">U11/W11*100</f>
        <v>8.7064676616915424</v>
      </c>
      <c r="W11" s="9">
        <f t="shared" ref="W11:X65" si="8">SUM(S11,U11)</f>
        <v>402</v>
      </c>
      <c r="X11" s="8">
        <f t="shared" si="8"/>
        <v>100</v>
      </c>
      <c r="Y11" s="24"/>
      <c r="Z11" s="16">
        <v>587</v>
      </c>
      <c r="AA11" s="28">
        <f t="shared" ref="AA11:AA64" si="9">W11/Z11*100</f>
        <v>68.483816013628612</v>
      </c>
    </row>
    <row r="12" spans="1:28" ht="18" customHeight="1">
      <c r="B12" s="146" t="s">
        <v>32</v>
      </c>
      <c r="C12" s="147"/>
      <c r="D12" s="114" t="s">
        <v>31</v>
      </c>
      <c r="E12" s="114"/>
      <c r="F12" s="60">
        <v>448</v>
      </c>
      <c r="G12" s="61" t="s">
        <v>36</v>
      </c>
      <c r="H12" s="3"/>
      <c r="I12" s="98">
        <v>139</v>
      </c>
      <c r="J12" s="99">
        <f t="shared" si="0"/>
        <v>35.917312661498705</v>
      </c>
      <c r="K12" s="100">
        <v>159</v>
      </c>
      <c r="L12" s="99">
        <f t="shared" si="1"/>
        <v>41.085271317829459</v>
      </c>
      <c r="M12" s="100">
        <v>17</v>
      </c>
      <c r="N12" s="99">
        <f t="shared" si="2"/>
        <v>4.3927648578811365</v>
      </c>
      <c r="O12" s="100">
        <v>23</v>
      </c>
      <c r="P12" s="99">
        <f t="shared" si="3"/>
        <v>5.9431524547803614</v>
      </c>
      <c r="Q12" s="100">
        <v>18</v>
      </c>
      <c r="R12" s="99">
        <f t="shared" si="4"/>
        <v>4.6511627906976747</v>
      </c>
      <c r="S12" s="101">
        <f t="shared" si="5"/>
        <v>356</v>
      </c>
      <c r="T12" s="99">
        <f t="shared" si="6"/>
        <v>91.989664082687341</v>
      </c>
      <c r="U12" s="100">
        <v>31</v>
      </c>
      <c r="V12" s="99">
        <f t="shared" si="7"/>
        <v>8.0103359173126609</v>
      </c>
      <c r="W12" s="102">
        <f t="shared" si="8"/>
        <v>387</v>
      </c>
      <c r="X12" s="103">
        <f t="shared" si="8"/>
        <v>100</v>
      </c>
      <c r="Y12" s="24"/>
      <c r="Z12" s="16">
        <v>587</v>
      </c>
      <c r="AA12" s="28">
        <f t="shared" si="9"/>
        <v>65.928449744463364</v>
      </c>
    </row>
    <row r="13" spans="1:28" ht="18" customHeight="1">
      <c r="B13" s="146" t="s">
        <v>32</v>
      </c>
      <c r="C13" s="147"/>
      <c r="D13" s="114" t="s">
        <v>31</v>
      </c>
      <c r="E13" s="114"/>
      <c r="F13" s="60">
        <v>448</v>
      </c>
      <c r="G13" s="61" t="s">
        <v>37</v>
      </c>
      <c r="H13" s="3"/>
      <c r="I13" s="98">
        <v>139</v>
      </c>
      <c r="J13" s="99">
        <f t="shared" si="0"/>
        <v>37.874659400544957</v>
      </c>
      <c r="K13" s="100">
        <v>146</v>
      </c>
      <c r="L13" s="99">
        <f t="shared" si="1"/>
        <v>39.782016348773844</v>
      </c>
      <c r="M13" s="100">
        <v>19</v>
      </c>
      <c r="N13" s="99">
        <f t="shared" si="2"/>
        <v>5.1771117166212539</v>
      </c>
      <c r="O13" s="100">
        <v>17</v>
      </c>
      <c r="P13" s="99">
        <f t="shared" si="3"/>
        <v>4.6321525885558579</v>
      </c>
      <c r="Q13" s="100">
        <v>17</v>
      </c>
      <c r="R13" s="99">
        <f t="shared" si="4"/>
        <v>4.6321525885558579</v>
      </c>
      <c r="S13" s="101">
        <f t="shared" si="5"/>
        <v>338</v>
      </c>
      <c r="T13" s="99">
        <f t="shared" si="6"/>
        <v>92.098092643051771</v>
      </c>
      <c r="U13" s="100">
        <v>29</v>
      </c>
      <c r="V13" s="99">
        <f t="shared" si="7"/>
        <v>7.9019073569482288</v>
      </c>
      <c r="W13" s="102">
        <f t="shared" si="8"/>
        <v>367</v>
      </c>
      <c r="X13" s="103">
        <f t="shared" si="8"/>
        <v>100</v>
      </c>
      <c r="Y13" s="24"/>
      <c r="Z13" s="16">
        <v>586</v>
      </c>
      <c r="AA13" s="28">
        <f t="shared" si="9"/>
        <v>62.627986348122867</v>
      </c>
    </row>
    <row r="14" spans="1:28" ht="18" customHeight="1">
      <c r="B14" s="146" t="s">
        <v>32</v>
      </c>
      <c r="C14" s="147"/>
      <c r="D14" s="114" t="s">
        <v>31</v>
      </c>
      <c r="E14" s="114"/>
      <c r="F14" s="60">
        <v>449</v>
      </c>
      <c r="G14" s="61" t="s">
        <v>35</v>
      </c>
      <c r="H14" s="3"/>
      <c r="I14" s="16">
        <v>146</v>
      </c>
      <c r="J14" s="23">
        <f t="shared" si="0"/>
        <v>37.726098191214469</v>
      </c>
      <c r="K14" s="17">
        <v>151</v>
      </c>
      <c r="L14" s="23">
        <f t="shared" si="1"/>
        <v>39.018087855297154</v>
      </c>
      <c r="M14" s="17">
        <v>13</v>
      </c>
      <c r="N14" s="23">
        <f t="shared" si="2"/>
        <v>3.3591731266149871</v>
      </c>
      <c r="O14" s="17">
        <v>29</v>
      </c>
      <c r="P14" s="23">
        <f t="shared" si="3"/>
        <v>7.4935400516795871</v>
      </c>
      <c r="Q14" s="17">
        <v>27</v>
      </c>
      <c r="R14" s="23">
        <f t="shared" si="4"/>
        <v>6.9767441860465116</v>
      </c>
      <c r="S14" s="10">
        <f t="shared" si="5"/>
        <v>366</v>
      </c>
      <c r="T14" s="23">
        <f t="shared" si="6"/>
        <v>94.573643410852711</v>
      </c>
      <c r="U14" s="17">
        <v>21</v>
      </c>
      <c r="V14" s="23">
        <f t="shared" si="7"/>
        <v>5.4263565891472867</v>
      </c>
      <c r="W14" s="9">
        <f t="shared" si="8"/>
        <v>387</v>
      </c>
      <c r="X14" s="8">
        <f t="shared" si="8"/>
        <v>100</v>
      </c>
      <c r="Y14" s="24"/>
      <c r="Z14" s="16">
        <v>623</v>
      </c>
      <c r="AA14" s="28">
        <f t="shared" si="9"/>
        <v>62.118780096308193</v>
      </c>
    </row>
    <row r="15" spans="1:28" ht="18" customHeight="1">
      <c r="B15" s="146" t="s">
        <v>32</v>
      </c>
      <c r="C15" s="147"/>
      <c r="D15" s="114" t="s">
        <v>31</v>
      </c>
      <c r="E15" s="114"/>
      <c r="F15" s="60">
        <v>449</v>
      </c>
      <c r="G15" s="61" t="s">
        <v>36</v>
      </c>
      <c r="H15" s="3"/>
      <c r="I15" s="16">
        <v>122</v>
      </c>
      <c r="J15" s="23">
        <f t="shared" si="0"/>
        <v>31.770833333333332</v>
      </c>
      <c r="K15" s="17">
        <v>173</v>
      </c>
      <c r="L15" s="23">
        <f t="shared" si="1"/>
        <v>45.052083333333329</v>
      </c>
      <c r="M15" s="17">
        <v>14</v>
      </c>
      <c r="N15" s="23">
        <f t="shared" si="2"/>
        <v>3.6458333333333335</v>
      </c>
      <c r="O15" s="17">
        <v>30</v>
      </c>
      <c r="P15" s="23">
        <f t="shared" si="3"/>
        <v>7.8125</v>
      </c>
      <c r="Q15" s="17">
        <v>21</v>
      </c>
      <c r="R15" s="23">
        <f t="shared" si="4"/>
        <v>5.46875</v>
      </c>
      <c r="S15" s="10">
        <f t="shared" si="5"/>
        <v>360</v>
      </c>
      <c r="T15" s="23">
        <f t="shared" si="6"/>
        <v>93.75</v>
      </c>
      <c r="U15" s="17">
        <v>24</v>
      </c>
      <c r="V15" s="23">
        <f t="shared" si="7"/>
        <v>6.25</v>
      </c>
      <c r="W15" s="9">
        <f t="shared" si="8"/>
        <v>384</v>
      </c>
      <c r="X15" s="8">
        <f t="shared" si="8"/>
        <v>100</v>
      </c>
      <c r="Y15" s="24"/>
      <c r="Z15" s="16">
        <v>622</v>
      </c>
      <c r="AA15" s="28">
        <f t="shared" si="9"/>
        <v>61.736334405144703</v>
      </c>
    </row>
    <row r="16" spans="1:28" ht="18" customHeight="1">
      <c r="B16" s="146" t="s">
        <v>32</v>
      </c>
      <c r="C16" s="147"/>
      <c r="D16" s="114" t="s">
        <v>31</v>
      </c>
      <c r="E16" s="114"/>
      <c r="F16" s="60">
        <v>450</v>
      </c>
      <c r="G16" s="61" t="s">
        <v>35</v>
      </c>
      <c r="H16" s="3"/>
      <c r="I16" s="98">
        <v>141</v>
      </c>
      <c r="J16" s="99">
        <f t="shared" si="0"/>
        <v>36.246786632390744</v>
      </c>
      <c r="K16" s="100">
        <v>159</v>
      </c>
      <c r="L16" s="99">
        <f t="shared" si="1"/>
        <v>40.874035989717221</v>
      </c>
      <c r="M16" s="100">
        <v>16</v>
      </c>
      <c r="N16" s="99">
        <f t="shared" si="2"/>
        <v>4.1131105398457581</v>
      </c>
      <c r="O16" s="100">
        <v>27</v>
      </c>
      <c r="P16" s="99">
        <f t="shared" si="3"/>
        <v>6.9408740359897179</v>
      </c>
      <c r="Q16" s="100">
        <v>13</v>
      </c>
      <c r="R16" s="99">
        <f t="shared" si="4"/>
        <v>3.3419023136246784</v>
      </c>
      <c r="S16" s="101">
        <f t="shared" si="5"/>
        <v>356</v>
      </c>
      <c r="T16" s="99">
        <f t="shared" si="6"/>
        <v>91.516709511568124</v>
      </c>
      <c r="U16" s="100">
        <v>33</v>
      </c>
      <c r="V16" s="99">
        <f t="shared" si="7"/>
        <v>8.4832904884318765</v>
      </c>
      <c r="W16" s="102">
        <f t="shared" si="8"/>
        <v>389</v>
      </c>
      <c r="X16" s="103">
        <f t="shared" si="8"/>
        <v>100</v>
      </c>
      <c r="Y16" s="24"/>
      <c r="Z16" s="16">
        <v>562</v>
      </c>
      <c r="AA16" s="28">
        <f t="shared" si="9"/>
        <v>69.217081850533816</v>
      </c>
    </row>
    <row r="17" spans="2:27" ht="18" customHeight="1">
      <c r="B17" s="146" t="s">
        <v>32</v>
      </c>
      <c r="C17" s="147"/>
      <c r="D17" s="114" t="s">
        <v>31</v>
      </c>
      <c r="E17" s="114"/>
      <c r="F17" s="60">
        <v>450</v>
      </c>
      <c r="G17" s="61" t="s">
        <v>36</v>
      </c>
      <c r="H17" s="3"/>
      <c r="I17" s="98">
        <v>144</v>
      </c>
      <c r="J17" s="99">
        <f t="shared" si="0"/>
        <v>38.70967741935484</v>
      </c>
      <c r="K17" s="100">
        <v>156</v>
      </c>
      <c r="L17" s="99">
        <f t="shared" si="1"/>
        <v>41.935483870967744</v>
      </c>
      <c r="M17" s="100">
        <v>14</v>
      </c>
      <c r="N17" s="99">
        <f t="shared" si="2"/>
        <v>3.763440860215054</v>
      </c>
      <c r="O17" s="100">
        <v>22</v>
      </c>
      <c r="P17" s="99">
        <f t="shared" si="3"/>
        <v>5.913978494623656</v>
      </c>
      <c r="Q17" s="100">
        <v>11</v>
      </c>
      <c r="R17" s="99">
        <f t="shared" si="4"/>
        <v>2.956989247311828</v>
      </c>
      <c r="S17" s="101">
        <f t="shared" si="5"/>
        <v>347</v>
      </c>
      <c r="T17" s="99">
        <f t="shared" si="6"/>
        <v>93.27956989247312</v>
      </c>
      <c r="U17" s="100">
        <v>25</v>
      </c>
      <c r="V17" s="99">
        <f t="shared" si="7"/>
        <v>6.7204301075268811</v>
      </c>
      <c r="W17" s="102">
        <f t="shared" si="8"/>
        <v>372</v>
      </c>
      <c r="X17" s="103">
        <f t="shared" si="8"/>
        <v>100</v>
      </c>
      <c r="Y17" s="24"/>
      <c r="Z17" s="16">
        <v>562</v>
      </c>
      <c r="AA17" s="28">
        <f t="shared" si="9"/>
        <v>66.192170818505332</v>
      </c>
    </row>
    <row r="18" spans="2:27" ht="18" customHeight="1">
      <c r="B18" s="146" t="s">
        <v>32</v>
      </c>
      <c r="C18" s="147"/>
      <c r="D18" s="114" t="s">
        <v>31</v>
      </c>
      <c r="E18" s="114"/>
      <c r="F18" s="60">
        <v>451</v>
      </c>
      <c r="G18" s="61" t="s">
        <v>35</v>
      </c>
      <c r="H18" s="3"/>
      <c r="I18" s="98">
        <v>149</v>
      </c>
      <c r="J18" s="99">
        <f t="shared" si="0"/>
        <v>42.329545454545453</v>
      </c>
      <c r="K18" s="100">
        <v>140</v>
      </c>
      <c r="L18" s="99">
        <f t="shared" si="1"/>
        <v>39.772727272727273</v>
      </c>
      <c r="M18" s="100">
        <v>12</v>
      </c>
      <c r="N18" s="99">
        <f t="shared" si="2"/>
        <v>3.4090909090909087</v>
      </c>
      <c r="O18" s="100">
        <v>21</v>
      </c>
      <c r="P18" s="99">
        <f t="shared" si="3"/>
        <v>5.9659090909090908</v>
      </c>
      <c r="Q18" s="100">
        <v>13</v>
      </c>
      <c r="R18" s="99">
        <f t="shared" si="4"/>
        <v>3.6931818181818183</v>
      </c>
      <c r="S18" s="101">
        <f t="shared" si="5"/>
        <v>335</v>
      </c>
      <c r="T18" s="99">
        <f t="shared" si="6"/>
        <v>95.170454545454547</v>
      </c>
      <c r="U18" s="100">
        <v>17</v>
      </c>
      <c r="V18" s="99">
        <f t="shared" si="7"/>
        <v>4.8295454545454541</v>
      </c>
      <c r="W18" s="102">
        <f t="shared" si="8"/>
        <v>352</v>
      </c>
      <c r="X18" s="103">
        <f t="shared" si="8"/>
        <v>100</v>
      </c>
      <c r="Y18" s="24"/>
      <c r="Z18" s="16">
        <v>526</v>
      </c>
      <c r="AA18" s="28">
        <f t="shared" si="9"/>
        <v>66.920152091254749</v>
      </c>
    </row>
    <row r="19" spans="2:27" ht="18" customHeight="1">
      <c r="B19" s="146" t="s">
        <v>32</v>
      </c>
      <c r="C19" s="147"/>
      <c r="D19" s="114" t="s">
        <v>31</v>
      </c>
      <c r="E19" s="114"/>
      <c r="F19" s="60">
        <v>451</v>
      </c>
      <c r="G19" s="61" t="s">
        <v>36</v>
      </c>
      <c r="H19" s="3"/>
      <c r="I19" s="16">
        <v>140</v>
      </c>
      <c r="J19" s="23">
        <f t="shared" si="0"/>
        <v>42.68292682926829</v>
      </c>
      <c r="K19" s="17">
        <v>106</v>
      </c>
      <c r="L19" s="23">
        <f t="shared" si="1"/>
        <v>32.31707317073171</v>
      </c>
      <c r="M19" s="17">
        <v>12</v>
      </c>
      <c r="N19" s="23">
        <f t="shared" si="2"/>
        <v>3.6585365853658534</v>
      </c>
      <c r="O19" s="17">
        <v>27</v>
      </c>
      <c r="P19" s="23">
        <f t="shared" si="3"/>
        <v>8.2317073170731714</v>
      </c>
      <c r="Q19" s="17">
        <v>15</v>
      </c>
      <c r="R19" s="23">
        <f t="shared" si="4"/>
        <v>4.5731707317073171</v>
      </c>
      <c r="S19" s="10">
        <f t="shared" si="5"/>
        <v>300</v>
      </c>
      <c r="T19" s="23">
        <f t="shared" si="6"/>
        <v>91.463414634146346</v>
      </c>
      <c r="U19" s="17">
        <v>28</v>
      </c>
      <c r="V19" s="23">
        <f t="shared" si="7"/>
        <v>8.536585365853659</v>
      </c>
      <c r="W19" s="9">
        <f t="shared" si="8"/>
        <v>328</v>
      </c>
      <c r="X19" s="8">
        <f t="shared" si="8"/>
        <v>100</v>
      </c>
      <c r="Y19" s="24"/>
      <c r="Z19" s="16">
        <v>525</v>
      </c>
      <c r="AA19" s="28">
        <f t="shared" si="9"/>
        <v>62.476190476190474</v>
      </c>
    </row>
    <row r="20" spans="2:27" ht="18" customHeight="1">
      <c r="B20" s="146" t="s">
        <v>32</v>
      </c>
      <c r="C20" s="147"/>
      <c r="D20" s="114" t="s">
        <v>31</v>
      </c>
      <c r="E20" s="114"/>
      <c r="F20" s="58">
        <v>451</v>
      </c>
      <c r="G20" s="59" t="s">
        <v>37</v>
      </c>
      <c r="H20" s="3"/>
      <c r="I20" s="102">
        <v>130</v>
      </c>
      <c r="J20" s="99">
        <f t="shared" si="0"/>
        <v>39.039039039039039</v>
      </c>
      <c r="K20" s="101">
        <v>141</v>
      </c>
      <c r="L20" s="99">
        <f t="shared" si="1"/>
        <v>42.342342342342342</v>
      </c>
      <c r="M20" s="101">
        <v>8</v>
      </c>
      <c r="N20" s="99">
        <f t="shared" si="2"/>
        <v>2.4024024024024024</v>
      </c>
      <c r="O20" s="101">
        <v>23</v>
      </c>
      <c r="P20" s="99">
        <f t="shared" si="3"/>
        <v>6.9069069069069062</v>
      </c>
      <c r="Q20" s="101">
        <v>8</v>
      </c>
      <c r="R20" s="99">
        <f t="shared" si="4"/>
        <v>2.4024024024024024</v>
      </c>
      <c r="S20" s="101">
        <f t="shared" si="5"/>
        <v>310</v>
      </c>
      <c r="T20" s="99">
        <f t="shared" si="6"/>
        <v>93.093093093093088</v>
      </c>
      <c r="U20" s="101">
        <v>23</v>
      </c>
      <c r="V20" s="99">
        <f t="shared" si="7"/>
        <v>6.9069069069069062</v>
      </c>
      <c r="W20" s="102">
        <f t="shared" si="8"/>
        <v>333</v>
      </c>
      <c r="X20" s="103">
        <f t="shared" si="8"/>
        <v>100</v>
      </c>
      <c r="Y20" s="24"/>
      <c r="Z20" s="9">
        <v>525</v>
      </c>
      <c r="AA20" s="25">
        <f t="shared" si="9"/>
        <v>63.428571428571423</v>
      </c>
    </row>
    <row r="21" spans="2:27" ht="18" customHeight="1">
      <c r="B21" s="146" t="s">
        <v>32</v>
      </c>
      <c r="C21" s="147"/>
      <c r="D21" s="135" t="s">
        <v>31</v>
      </c>
      <c r="E21" s="135"/>
      <c r="F21" s="62">
        <v>452</v>
      </c>
      <c r="G21" s="63" t="s">
        <v>35</v>
      </c>
      <c r="H21" s="3"/>
      <c r="I21" s="11">
        <v>131</v>
      </c>
      <c r="J21" s="26">
        <f t="shared" si="0"/>
        <v>30.823529411764707</v>
      </c>
      <c r="K21" s="12">
        <v>194</v>
      </c>
      <c r="L21" s="26">
        <f t="shared" si="1"/>
        <v>45.647058823529413</v>
      </c>
      <c r="M21" s="12">
        <v>18</v>
      </c>
      <c r="N21" s="26">
        <f t="shared" si="2"/>
        <v>4.2352941176470589</v>
      </c>
      <c r="O21" s="12">
        <v>36</v>
      </c>
      <c r="P21" s="26">
        <f t="shared" si="3"/>
        <v>8.4705882352941178</v>
      </c>
      <c r="Q21" s="12">
        <v>24</v>
      </c>
      <c r="R21" s="26">
        <f t="shared" si="4"/>
        <v>5.6470588235294121</v>
      </c>
      <c r="S21" s="13">
        <f t="shared" si="5"/>
        <v>403</v>
      </c>
      <c r="T21" s="26">
        <f t="shared" si="6"/>
        <v>94.82352941176471</v>
      </c>
      <c r="U21" s="12">
        <v>22</v>
      </c>
      <c r="V21" s="26">
        <f t="shared" si="7"/>
        <v>5.1764705882352944</v>
      </c>
      <c r="W21" s="14">
        <f t="shared" si="8"/>
        <v>425</v>
      </c>
      <c r="X21" s="15">
        <f t="shared" si="8"/>
        <v>100</v>
      </c>
      <c r="Y21" s="24"/>
      <c r="Z21" s="11">
        <v>629</v>
      </c>
      <c r="AA21" s="27">
        <f t="shared" si="9"/>
        <v>67.567567567567565</v>
      </c>
    </row>
    <row r="22" spans="2:27" ht="18" customHeight="1">
      <c r="B22" s="146" t="s">
        <v>32</v>
      </c>
      <c r="C22" s="147"/>
      <c r="D22" s="114" t="s">
        <v>31</v>
      </c>
      <c r="E22" s="114"/>
      <c r="F22" s="60">
        <v>453</v>
      </c>
      <c r="G22" s="61" t="s">
        <v>35</v>
      </c>
      <c r="H22" s="3"/>
      <c r="I22" s="16">
        <v>100</v>
      </c>
      <c r="J22" s="23">
        <f t="shared" si="0"/>
        <v>35.714285714285715</v>
      </c>
      <c r="K22" s="17">
        <v>107</v>
      </c>
      <c r="L22" s="23">
        <f t="shared" si="1"/>
        <v>38.214285714285708</v>
      </c>
      <c r="M22" s="17">
        <v>12</v>
      </c>
      <c r="N22" s="23">
        <f t="shared" si="2"/>
        <v>4.2857142857142856</v>
      </c>
      <c r="O22" s="17">
        <v>24</v>
      </c>
      <c r="P22" s="23">
        <f t="shared" si="3"/>
        <v>8.5714285714285712</v>
      </c>
      <c r="Q22" s="17">
        <v>20</v>
      </c>
      <c r="R22" s="23">
        <f t="shared" si="4"/>
        <v>7.1428571428571423</v>
      </c>
      <c r="S22" s="10">
        <f t="shared" si="5"/>
        <v>263</v>
      </c>
      <c r="T22" s="23">
        <f t="shared" si="6"/>
        <v>93.928571428571431</v>
      </c>
      <c r="U22" s="17">
        <v>17</v>
      </c>
      <c r="V22" s="23">
        <f t="shared" si="7"/>
        <v>6.0714285714285712</v>
      </c>
      <c r="W22" s="9">
        <f t="shared" si="8"/>
        <v>280</v>
      </c>
      <c r="X22" s="8">
        <f t="shared" si="8"/>
        <v>100</v>
      </c>
      <c r="Y22" s="24"/>
      <c r="Z22" s="16">
        <v>395</v>
      </c>
      <c r="AA22" s="28">
        <f t="shared" si="9"/>
        <v>70.886075949367083</v>
      </c>
    </row>
    <row r="23" spans="2:27" ht="18" customHeight="1">
      <c r="B23" s="146" t="s">
        <v>32</v>
      </c>
      <c r="C23" s="147"/>
      <c r="D23" s="114" t="s">
        <v>31</v>
      </c>
      <c r="E23" s="114"/>
      <c r="F23" s="60">
        <v>453</v>
      </c>
      <c r="G23" s="61" t="s">
        <v>36</v>
      </c>
      <c r="H23" s="3"/>
      <c r="I23" s="16">
        <v>87</v>
      </c>
      <c r="J23" s="23">
        <f t="shared" si="0"/>
        <v>31.985294117647058</v>
      </c>
      <c r="K23" s="17">
        <v>114</v>
      </c>
      <c r="L23" s="23">
        <f t="shared" si="1"/>
        <v>41.911764705882355</v>
      </c>
      <c r="M23" s="17">
        <v>16</v>
      </c>
      <c r="N23" s="23">
        <f t="shared" si="2"/>
        <v>5.8823529411764701</v>
      </c>
      <c r="O23" s="17">
        <v>24</v>
      </c>
      <c r="P23" s="23">
        <f t="shared" si="3"/>
        <v>8.8235294117647065</v>
      </c>
      <c r="Q23" s="17">
        <v>16</v>
      </c>
      <c r="R23" s="23">
        <f t="shared" si="4"/>
        <v>5.8823529411764701</v>
      </c>
      <c r="S23" s="10">
        <f t="shared" si="5"/>
        <v>257</v>
      </c>
      <c r="T23" s="23">
        <f t="shared" si="6"/>
        <v>94.485294117647058</v>
      </c>
      <c r="U23" s="17">
        <v>15</v>
      </c>
      <c r="V23" s="23">
        <f t="shared" si="7"/>
        <v>5.5147058823529411</v>
      </c>
      <c r="W23" s="9">
        <f t="shared" si="8"/>
        <v>272</v>
      </c>
      <c r="X23" s="8">
        <f t="shared" si="8"/>
        <v>100</v>
      </c>
      <c r="Y23" s="24"/>
      <c r="Z23" s="16">
        <v>394</v>
      </c>
      <c r="AA23" s="28">
        <f t="shared" si="9"/>
        <v>69.035532994923855</v>
      </c>
    </row>
    <row r="24" spans="2:27" ht="18" customHeight="1">
      <c r="B24" s="146" t="s">
        <v>32</v>
      </c>
      <c r="C24" s="147"/>
      <c r="D24" s="114" t="s">
        <v>31</v>
      </c>
      <c r="E24" s="114"/>
      <c r="F24" s="60">
        <v>454</v>
      </c>
      <c r="G24" s="61" t="s">
        <v>35</v>
      </c>
      <c r="H24" s="3"/>
      <c r="I24" s="16">
        <v>139</v>
      </c>
      <c r="J24" s="23">
        <f t="shared" si="0"/>
        <v>35.459183673469383</v>
      </c>
      <c r="K24" s="17">
        <v>180</v>
      </c>
      <c r="L24" s="23">
        <f t="shared" si="1"/>
        <v>45.91836734693878</v>
      </c>
      <c r="M24" s="17">
        <v>7</v>
      </c>
      <c r="N24" s="23">
        <f t="shared" si="2"/>
        <v>1.7857142857142856</v>
      </c>
      <c r="O24" s="17">
        <v>23</v>
      </c>
      <c r="P24" s="23">
        <f t="shared" si="3"/>
        <v>5.8673469387755102</v>
      </c>
      <c r="Q24" s="17">
        <v>13</v>
      </c>
      <c r="R24" s="23">
        <f t="shared" si="4"/>
        <v>3.3163265306122449</v>
      </c>
      <c r="S24" s="10">
        <f t="shared" si="5"/>
        <v>362</v>
      </c>
      <c r="T24" s="23">
        <f t="shared" si="6"/>
        <v>92.346938775510196</v>
      </c>
      <c r="U24" s="17">
        <v>30</v>
      </c>
      <c r="V24" s="23">
        <f t="shared" si="7"/>
        <v>7.6530612244897958</v>
      </c>
      <c r="W24" s="9">
        <f t="shared" si="8"/>
        <v>392</v>
      </c>
      <c r="X24" s="8">
        <f t="shared" si="8"/>
        <v>99.999999999999986</v>
      </c>
      <c r="Y24" s="24"/>
      <c r="Z24" s="16">
        <v>583</v>
      </c>
      <c r="AA24" s="28">
        <f t="shared" si="9"/>
        <v>67.238421955403084</v>
      </c>
    </row>
    <row r="25" spans="2:27" ht="18" customHeight="1">
      <c r="B25" s="146" t="s">
        <v>32</v>
      </c>
      <c r="C25" s="147"/>
      <c r="D25" s="114" t="s">
        <v>31</v>
      </c>
      <c r="E25" s="114"/>
      <c r="F25" s="60">
        <v>454</v>
      </c>
      <c r="G25" s="61" t="s">
        <v>36</v>
      </c>
      <c r="H25" s="3"/>
      <c r="I25" s="16">
        <v>128</v>
      </c>
      <c r="J25" s="23">
        <f t="shared" si="0"/>
        <v>35.261707988980717</v>
      </c>
      <c r="K25" s="17">
        <v>158</v>
      </c>
      <c r="L25" s="23">
        <f t="shared" si="1"/>
        <v>43.526170798898072</v>
      </c>
      <c r="M25" s="17">
        <v>16</v>
      </c>
      <c r="N25" s="23">
        <f t="shared" si="2"/>
        <v>4.4077134986225897</v>
      </c>
      <c r="O25" s="17">
        <v>23</v>
      </c>
      <c r="P25" s="23">
        <f t="shared" si="3"/>
        <v>6.336088154269973</v>
      </c>
      <c r="Q25" s="17">
        <v>15</v>
      </c>
      <c r="R25" s="23">
        <f t="shared" si="4"/>
        <v>4.1322314049586781</v>
      </c>
      <c r="S25" s="10">
        <f t="shared" si="5"/>
        <v>340</v>
      </c>
      <c r="T25" s="23">
        <f t="shared" si="6"/>
        <v>93.663911845730027</v>
      </c>
      <c r="U25" s="17">
        <v>23</v>
      </c>
      <c r="V25" s="23">
        <f t="shared" si="7"/>
        <v>6.336088154269973</v>
      </c>
      <c r="W25" s="9">
        <f t="shared" si="8"/>
        <v>363</v>
      </c>
      <c r="X25" s="8">
        <f t="shared" si="8"/>
        <v>100</v>
      </c>
      <c r="Y25" s="24"/>
      <c r="Z25" s="16">
        <v>583</v>
      </c>
      <c r="AA25" s="28">
        <f t="shared" si="9"/>
        <v>62.264150943396224</v>
      </c>
    </row>
    <row r="26" spans="2:27" ht="18" customHeight="1">
      <c r="B26" s="146" t="s">
        <v>32</v>
      </c>
      <c r="C26" s="147"/>
      <c r="D26" s="114" t="s">
        <v>31</v>
      </c>
      <c r="E26" s="114"/>
      <c r="F26" s="60">
        <v>454</v>
      </c>
      <c r="G26" s="61" t="s">
        <v>37</v>
      </c>
      <c r="H26" s="3"/>
      <c r="I26" s="16">
        <v>107</v>
      </c>
      <c r="J26" s="23">
        <f t="shared" si="0"/>
        <v>29.88826815642458</v>
      </c>
      <c r="K26" s="17">
        <v>188</v>
      </c>
      <c r="L26" s="23">
        <f t="shared" si="1"/>
        <v>52.513966480446925</v>
      </c>
      <c r="M26" s="17">
        <v>18</v>
      </c>
      <c r="N26" s="23">
        <f t="shared" si="2"/>
        <v>5.027932960893855</v>
      </c>
      <c r="O26" s="17">
        <v>23</v>
      </c>
      <c r="P26" s="23">
        <f t="shared" si="3"/>
        <v>6.4245810055865924</v>
      </c>
      <c r="Q26" s="17">
        <v>7</v>
      </c>
      <c r="R26" s="23">
        <f t="shared" si="4"/>
        <v>1.9553072625698324</v>
      </c>
      <c r="S26" s="10">
        <f t="shared" si="5"/>
        <v>343</v>
      </c>
      <c r="T26" s="23">
        <f t="shared" si="6"/>
        <v>95.810055865921782</v>
      </c>
      <c r="U26" s="17">
        <v>15</v>
      </c>
      <c r="V26" s="23">
        <f t="shared" si="7"/>
        <v>4.1899441340782122</v>
      </c>
      <c r="W26" s="9">
        <f t="shared" si="8"/>
        <v>358</v>
      </c>
      <c r="X26" s="8">
        <f t="shared" si="8"/>
        <v>100</v>
      </c>
      <c r="Y26" s="24"/>
      <c r="Z26" s="16">
        <v>583</v>
      </c>
      <c r="AA26" s="28">
        <f t="shared" si="9"/>
        <v>61.406518010291599</v>
      </c>
    </row>
    <row r="27" spans="2:27" ht="18" customHeight="1">
      <c r="B27" s="146" t="s">
        <v>32</v>
      </c>
      <c r="C27" s="147"/>
      <c r="D27" s="114" t="s">
        <v>31</v>
      </c>
      <c r="E27" s="114"/>
      <c r="F27" s="60">
        <v>455</v>
      </c>
      <c r="G27" s="61" t="s">
        <v>35</v>
      </c>
      <c r="H27" s="3"/>
      <c r="I27" s="16">
        <v>113</v>
      </c>
      <c r="J27" s="23">
        <f t="shared" si="0"/>
        <v>26.650943396226417</v>
      </c>
      <c r="K27" s="17">
        <v>234</v>
      </c>
      <c r="L27" s="23">
        <f t="shared" si="1"/>
        <v>55.188679245283026</v>
      </c>
      <c r="M27" s="17">
        <v>16</v>
      </c>
      <c r="N27" s="23">
        <f t="shared" si="2"/>
        <v>3.7735849056603774</v>
      </c>
      <c r="O27" s="17">
        <v>15</v>
      </c>
      <c r="P27" s="23">
        <f t="shared" si="3"/>
        <v>3.5377358490566038</v>
      </c>
      <c r="Q27" s="17">
        <v>19</v>
      </c>
      <c r="R27" s="23">
        <f t="shared" si="4"/>
        <v>4.4811320754716979</v>
      </c>
      <c r="S27" s="10">
        <f t="shared" si="5"/>
        <v>397</v>
      </c>
      <c r="T27" s="23">
        <f t="shared" si="6"/>
        <v>93.632075471698116</v>
      </c>
      <c r="U27" s="17">
        <v>27</v>
      </c>
      <c r="V27" s="23">
        <f t="shared" si="7"/>
        <v>6.367924528301887</v>
      </c>
      <c r="W27" s="9">
        <f t="shared" si="8"/>
        <v>424</v>
      </c>
      <c r="X27" s="8">
        <f t="shared" si="8"/>
        <v>100</v>
      </c>
      <c r="Y27" s="24"/>
      <c r="Z27" s="16">
        <v>706</v>
      </c>
      <c r="AA27" s="28">
        <f t="shared" si="9"/>
        <v>60.056657223796037</v>
      </c>
    </row>
    <row r="28" spans="2:27" ht="18" customHeight="1">
      <c r="B28" s="146" t="s">
        <v>32</v>
      </c>
      <c r="C28" s="147"/>
      <c r="D28" s="114" t="s">
        <v>31</v>
      </c>
      <c r="E28" s="114"/>
      <c r="F28" s="60">
        <v>455</v>
      </c>
      <c r="G28" s="61" t="s">
        <v>36</v>
      </c>
      <c r="H28" s="3"/>
      <c r="I28" s="16">
        <v>121</v>
      </c>
      <c r="J28" s="23">
        <f t="shared" si="0"/>
        <v>29.512195121951219</v>
      </c>
      <c r="K28" s="17">
        <v>207</v>
      </c>
      <c r="L28" s="23">
        <f t="shared" si="1"/>
        <v>50.487804878048777</v>
      </c>
      <c r="M28" s="17">
        <v>17</v>
      </c>
      <c r="N28" s="23">
        <f t="shared" si="2"/>
        <v>4.1463414634146343</v>
      </c>
      <c r="O28" s="17">
        <v>19</v>
      </c>
      <c r="P28" s="23">
        <f t="shared" si="3"/>
        <v>4.6341463414634143</v>
      </c>
      <c r="Q28" s="17">
        <v>13</v>
      </c>
      <c r="R28" s="23">
        <f t="shared" si="4"/>
        <v>3.1707317073170733</v>
      </c>
      <c r="S28" s="10">
        <f t="shared" si="5"/>
        <v>377</v>
      </c>
      <c r="T28" s="23">
        <f t="shared" si="6"/>
        <v>91.951219512195124</v>
      </c>
      <c r="U28" s="17">
        <v>33</v>
      </c>
      <c r="V28" s="23">
        <f t="shared" si="7"/>
        <v>8.0487804878048781</v>
      </c>
      <c r="W28" s="9">
        <f t="shared" si="8"/>
        <v>410</v>
      </c>
      <c r="X28" s="8">
        <f t="shared" si="8"/>
        <v>100</v>
      </c>
      <c r="Y28" s="24"/>
      <c r="Z28" s="16">
        <v>705</v>
      </c>
      <c r="AA28" s="28">
        <f t="shared" si="9"/>
        <v>58.156028368794324</v>
      </c>
    </row>
    <row r="29" spans="2:27" ht="18" customHeight="1">
      <c r="B29" s="146" t="s">
        <v>32</v>
      </c>
      <c r="C29" s="147"/>
      <c r="D29" s="114" t="s">
        <v>31</v>
      </c>
      <c r="E29" s="114"/>
      <c r="F29" s="60">
        <v>456</v>
      </c>
      <c r="G29" s="61" t="s">
        <v>35</v>
      </c>
      <c r="H29" s="3"/>
      <c r="I29" s="16">
        <v>71</v>
      </c>
      <c r="J29" s="23">
        <f t="shared" si="0"/>
        <v>27.099236641221374</v>
      </c>
      <c r="K29" s="17">
        <v>144</v>
      </c>
      <c r="L29" s="23">
        <f t="shared" si="1"/>
        <v>54.961832061068705</v>
      </c>
      <c r="M29" s="17">
        <v>9</v>
      </c>
      <c r="N29" s="23">
        <f t="shared" si="2"/>
        <v>3.4351145038167941</v>
      </c>
      <c r="O29" s="17">
        <v>16</v>
      </c>
      <c r="P29" s="23">
        <f t="shared" si="3"/>
        <v>6.1068702290076331</v>
      </c>
      <c r="Q29" s="17">
        <v>10</v>
      </c>
      <c r="R29" s="23">
        <f t="shared" si="4"/>
        <v>3.8167938931297711</v>
      </c>
      <c r="S29" s="10">
        <f t="shared" si="5"/>
        <v>250</v>
      </c>
      <c r="T29" s="23">
        <f t="shared" si="6"/>
        <v>95.419847328244273</v>
      </c>
      <c r="U29" s="17">
        <v>12</v>
      </c>
      <c r="V29" s="23">
        <f t="shared" si="7"/>
        <v>4.5801526717557248</v>
      </c>
      <c r="W29" s="9">
        <f t="shared" si="8"/>
        <v>262</v>
      </c>
      <c r="X29" s="8">
        <f t="shared" si="8"/>
        <v>100</v>
      </c>
      <c r="Y29" s="24"/>
      <c r="Z29" s="16">
        <v>418</v>
      </c>
      <c r="AA29" s="28">
        <f t="shared" si="9"/>
        <v>62.679425837320579</v>
      </c>
    </row>
    <row r="30" spans="2:27" ht="18" customHeight="1">
      <c r="B30" s="146" t="s">
        <v>32</v>
      </c>
      <c r="C30" s="147"/>
      <c r="D30" s="114" t="s">
        <v>31</v>
      </c>
      <c r="E30" s="114"/>
      <c r="F30" s="60">
        <v>456</v>
      </c>
      <c r="G30" s="61" t="s">
        <v>36</v>
      </c>
      <c r="H30" s="3"/>
      <c r="I30" s="16">
        <v>84</v>
      </c>
      <c r="J30" s="23">
        <f t="shared" si="0"/>
        <v>35.744680851063833</v>
      </c>
      <c r="K30" s="17">
        <v>106</v>
      </c>
      <c r="L30" s="23">
        <f t="shared" si="1"/>
        <v>45.106382978723403</v>
      </c>
      <c r="M30" s="17">
        <v>6</v>
      </c>
      <c r="N30" s="23">
        <f t="shared" si="2"/>
        <v>2.5531914893617018</v>
      </c>
      <c r="O30" s="17">
        <v>13</v>
      </c>
      <c r="P30" s="23">
        <f t="shared" si="3"/>
        <v>5.5319148936170208</v>
      </c>
      <c r="Q30" s="17">
        <v>12</v>
      </c>
      <c r="R30" s="23">
        <f t="shared" si="4"/>
        <v>5.1063829787234036</v>
      </c>
      <c r="S30" s="10">
        <f t="shared" si="5"/>
        <v>221</v>
      </c>
      <c r="T30" s="23">
        <f t="shared" si="6"/>
        <v>94.042553191489361</v>
      </c>
      <c r="U30" s="17">
        <v>14</v>
      </c>
      <c r="V30" s="23">
        <f t="shared" si="7"/>
        <v>5.9574468085106389</v>
      </c>
      <c r="W30" s="9">
        <f t="shared" si="8"/>
        <v>235</v>
      </c>
      <c r="X30" s="8">
        <f t="shared" si="8"/>
        <v>100</v>
      </c>
      <c r="Y30" s="24"/>
      <c r="Z30" s="16">
        <v>417</v>
      </c>
      <c r="AA30" s="28">
        <f t="shared" si="9"/>
        <v>56.354916067146291</v>
      </c>
    </row>
    <row r="31" spans="2:27" ht="18" customHeight="1">
      <c r="B31" s="146" t="s">
        <v>32</v>
      </c>
      <c r="C31" s="147"/>
      <c r="D31" s="114" t="s">
        <v>31</v>
      </c>
      <c r="E31" s="114"/>
      <c r="F31" s="60">
        <v>457</v>
      </c>
      <c r="G31" s="61" t="s">
        <v>35</v>
      </c>
      <c r="H31" s="3"/>
      <c r="I31" s="16">
        <v>134</v>
      </c>
      <c r="J31" s="23">
        <f t="shared" si="0"/>
        <v>27.459016393442624</v>
      </c>
      <c r="K31" s="17">
        <v>248</v>
      </c>
      <c r="L31" s="23">
        <f t="shared" si="1"/>
        <v>50.819672131147541</v>
      </c>
      <c r="M31" s="17">
        <v>26</v>
      </c>
      <c r="N31" s="23">
        <f t="shared" si="2"/>
        <v>5.3278688524590159</v>
      </c>
      <c r="O31" s="17">
        <v>30</v>
      </c>
      <c r="P31" s="23">
        <f t="shared" si="3"/>
        <v>6.1475409836065573</v>
      </c>
      <c r="Q31" s="17">
        <v>19</v>
      </c>
      <c r="R31" s="23">
        <f t="shared" si="4"/>
        <v>3.8934426229508197</v>
      </c>
      <c r="S31" s="10">
        <f t="shared" si="5"/>
        <v>457</v>
      </c>
      <c r="T31" s="23">
        <f t="shared" si="6"/>
        <v>93.647540983606561</v>
      </c>
      <c r="U31" s="17">
        <v>31</v>
      </c>
      <c r="V31" s="23">
        <f t="shared" si="7"/>
        <v>6.3524590163934427</v>
      </c>
      <c r="W31" s="9">
        <f t="shared" si="8"/>
        <v>488</v>
      </c>
      <c r="X31" s="8">
        <f t="shared" si="8"/>
        <v>100</v>
      </c>
      <c r="Y31" s="24"/>
      <c r="Z31" s="16">
        <v>698</v>
      </c>
      <c r="AA31" s="28">
        <f t="shared" si="9"/>
        <v>69.914040114613186</v>
      </c>
    </row>
    <row r="32" spans="2:27" ht="18" customHeight="1">
      <c r="B32" s="146" t="s">
        <v>32</v>
      </c>
      <c r="C32" s="147"/>
      <c r="D32" s="114" t="s">
        <v>31</v>
      </c>
      <c r="E32" s="114"/>
      <c r="F32" s="60">
        <v>458</v>
      </c>
      <c r="G32" s="61" t="s">
        <v>35</v>
      </c>
      <c r="H32" s="3"/>
      <c r="I32" s="16">
        <v>97</v>
      </c>
      <c r="J32" s="23">
        <f t="shared" si="0"/>
        <v>31.699346405228756</v>
      </c>
      <c r="K32" s="17">
        <v>133</v>
      </c>
      <c r="L32" s="23">
        <f t="shared" si="1"/>
        <v>43.464052287581701</v>
      </c>
      <c r="M32" s="17">
        <v>11</v>
      </c>
      <c r="N32" s="23">
        <f t="shared" si="2"/>
        <v>3.594771241830065</v>
      </c>
      <c r="O32" s="17">
        <v>30</v>
      </c>
      <c r="P32" s="23">
        <f t="shared" si="3"/>
        <v>9.8039215686274517</v>
      </c>
      <c r="Q32" s="17">
        <v>15</v>
      </c>
      <c r="R32" s="23">
        <f t="shared" si="4"/>
        <v>4.9019607843137258</v>
      </c>
      <c r="S32" s="10">
        <f t="shared" si="5"/>
        <v>286</v>
      </c>
      <c r="T32" s="23">
        <f t="shared" si="6"/>
        <v>93.464052287581694</v>
      </c>
      <c r="U32" s="17">
        <v>20</v>
      </c>
      <c r="V32" s="23">
        <f t="shared" si="7"/>
        <v>6.5359477124183014</v>
      </c>
      <c r="W32" s="9">
        <f t="shared" si="8"/>
        <v>306</v>
      </c>
      <c r="X32" s="8">
        <f t="shared" si="8"/>
        <v>100</v>
      </c>
      <c r="Y32" s="24"/>
      <c r="Z32" s="16">
        <v>456</v>
      </c>
      <c r="AA32" s="28">
        <f t="shared" si="9"/>
        <v>67.10526315789474</v>
      </c>
    </row>
    <row r="33" spans="2:27" ht="18" customHeight="1">
      <c r="B33" s="146" t="s">
        <v>32</v>
      </c>
      <c r="C33" s="147"/>
      <c r="D33" s="114" t="s">
        <v>31</v>
      </c>
      <c r="E33" s="114"/>
      <c r="F33" s="60">
        <v>458</v>
      </c>
      <c r="G33" s="61" t="s">
        <v>36</v>
      </c>
      <c r="H33" s="3"/>
      <c r="I33" s="16">
        <v>103</v>
      </c>
      <c r="J33" s="23">
        <f t="shared" si="0"/>
        <v>33.881578947368425</v>
      </c>
      <c r="K33" s="17">
        <v>139</v>
      </c>
      <c r="L33" s="23">
        <f t="shared" si="1"/>
        <v>45.723684210526315</v>
      </c>
      <c r="M33" s="17">
        <v>9</v>
      </c>
      <c r="N33" s="23">
        <f t="shared" si="2"/>
        <v>2.9605263157894735</v>
      </c>
      <c r="O33" s="17">
        <v>24</v>
      </c>
      <c r="P33" s="23">
        <f t="shared" si="3"/>
        <v>7.8947368421052628</v>
      </c>
      <c r="Q33" s="17">
        <v>18</v>
      </c>
      <c r="R33" s="23">
        <f t="shared" si="4"/>
        <v>5.9210526315789469</v>
      </c>
      <c r="S33" s="10">
        <f t="shared" si="5"/>
        <v>293</v>
      </c>
      <c r="T33" s="23">
        <f t="shared" si="6"/>
        <v>96.381578947368425</v>
      </c>
      <c r="U33" s="17">
        <v>11</v>
      </c>
      <c r="V33" s="23">
        <f t="shared" si="7"/>
        <v>3.6184210526315792</v>
      </c>
      <c r="W33" s="9">
        <f t="shared" si="8"/>
        <v>304</v>
      </c>
      <c r="X33" s="8">
        <f t="shared" si="8"/>
        <v>100</v>
      </c>
      <c r="Y33" s="24"/>
      <c r="Z33" s="16">
        <v>456</v>
      </c>
      <c r="AA33" s="28">
        <f t="shared" si="9"/>
        <v>66.666666666666657</v>
      </c>
    </row>
    <row r="34" spans="2:27" ht="18" customHeight="1">
      <c r="B34" s="146" t="s">
        <v>32</v>
      </c>
      <c r="C34" s="147"/>
      <c r="D34" s="114" t="s">
        <v>31</v>
      </c>
      <c r="E34" s="114"/>
      <c r="F34" s="60">
        <v>459</v>
      </c>
      <c r="G34" s="61" t="s">
        <v>35</v>
      </c>
      <c r="H34" s="3"/>
      <c r="I34" s="16">
        <v>65</v>
      </c>
      <c r="J34" s="23">
        <f t="shared" si="0"/>
        <v>24.1635687732342</v>
      </c>
      <c r="K34" s="17">
        <v>139</v>
      </c>
      <c r="L34" s="23">
        <f t="shared" si="1"/>
        <v>51.6728624535316</v>
      </c>
      <c r="M34" s="17">
        <v>19</v>
      </c>
      <c r="N34" s="23">
        <f t="shared" si="2"/>
        <v>7.0631970260223049</v>
      </c>
      <c r="O34" s="17">
        <v>13</v>
      </c>
      <c r="P34" s="23">
        <f t="shared" si="3"/>
        <v>4.8327137546468402</v>
      </c>
      <c r="Q34" s="17">
        <v>14</v>
      </c>
      <c r="R34" s="23">
        <f t="shared" si="4"/>
        <v>5.2044609665427508</v>
      </c>
      <c r="S34" s="10">
        <f t="shared" si="5"/>
        <v>250</v>
      </c>
      <c r="T34" s="23">
        <f t="shared" si="6"/>
        <v>92.936802973977692</v>
      </c>
      <c r="U34" s="17">
        <v>19</v>
      </c>
      <c r="V34" s="23">
        <f t="shared" si="7"/>
        <v>7.0631970260223049</v>
      </c>
      <c r="W34" s="9">
        <f t="shared" si="8"/>
        <v>269</v>
      </c>
      <c r="X34" s="8">
        <f t="shared" si="8"/>
        <v>100</v>
      </c>
      <c r="Y34" s="24"/>
      <c r="Z34" s="16">
        <v>402</v>
      </c>
      <c r="AA34" s="28">
        <f t="shared" si="9"/>
        <v>66.915422885572141</v>
      </c>
    </row>
    <row r="35" spans="2:27" ht="18" customHeight="1">
      <c r="B35" s="146" t="s">
        <v>32</v>
      </c>
      <c r="C35" s="147"/>
      <c r="D35" s="114" t="s">
        <v>31</v>
      </c>
      <c r="E35" s="114"/>
      <c r="F35" s="60">
        <v>459</v>
      </c>
      <c r="G35" s="61" t="s">
        <v>36</v>
      </c>
      <c r="H35" s="3"/>
      <c r="I35" s="16">
        <v>69</v>
      </c>
      <c r="J35" s="23">
        <f t="shared" si="0"/>
        <v>25.842696629213485</v>
      </c>
      <c r="K35" s="17">
        <v>131</v>
      </c>
      <c r="L35" s="23">
        <f t="shared" si="1"/>
        <v>49.063670411985015</v>
      </c>
      <c r="M35" s="17">
        <v>9</v>
      </c>
      <c r="N35" s="23">
        <f t="shared" si="2"/>
        <v>3.3707865168539324</v>
      </c>
      <c r="O35" s="17">
        <v>28</v>
      </c>
      <c r="P35" s="23">
        <f t="shared" si="3"/>
        <v>10.486891385767791</v>
      </c>
      <c r="Q35" s="17">
        <v>10</v>
      </c>
      <c r="R35" s="23">
        <f t="shared" si="4"/>
        <v>3.7453183520599254</v>
      </c>
      <c r="S35" s="10">
        <f t="shared" si="5"/>
        <v>247</v>
      </c>
      <c r="T35" s="23">
        <f t="shared" si="6"/>
        <v>92.509363295880149</v>
      </c>
      <c r="U35" s="17">
        <v>20</v>
      </c>
      <c r="V35" s="23">
        <f t="shared" si="7"/>
        <v>7.4906367041198507</v>
      </c>
      <c r="W35" s="9">
        <f t="shared" si="8"/>
        <v>267</v>
      </c>
      <c r="X35" s="8">
        <f t="shared" si="8"/>
        <v>100</v>
      </c>
      <c r="Y35" s="24"/>
      <c r="Z35" s="16">
        <v>402</v>
      </c>
      <c r="AA35" s="28">
        <f t="shared" si="9"/>
        <v>66.417910447761201</v>
      </c>
    </row>
    <row r="36" spans="2:27" ht="18" customHeight="1">
      <c r="B36" s="146" t="s">
        <v>32</v>
      </c>
      <c r="C36" s="147"/>
      <c r="D36" s="114" t="s">
        <v>31</v>
      </c>
      <c r="E36" s="114"/>
      <c r="F36" s="60">
        <v>460</v>
      </c>
      <c r="G36" s="61" t="s">
        <v>35</v>
      </c>
      <c r="H36" s="3"/>
      <c r="I36" s="16">
        <v>120</v>
      </c>
      <c r="J36" s="23">
        <f t="shared" si="0"/>
        <v>28.776978417266186</v>
      </c>
      <c r="K36" s="17">
        <v>201</v>
      </c>
      <c r="L36" s="23">
        <f t="shared" si="1"/>
        <v>48.201438848920866</v>
      </c>
      <c r="M36" s="17">
        <v>24</v>
      </c>
      <c r="N36" s="23">
        <f t="shared" si="2"/>
        <v>5.755395683453238</v>
      </c>
      <c r="O36" s="17">
        <v>40</v>
      </c>
      <c r="P36" s="23">
        <f t="shared" si="3"/>
        <v>9.5923261390887298</v>
      </c>
      <c r="Q36" s="17">
        <v>22</v>
      </c>
      <c r="R36" s="23">
        <f t="shared" si="4"/>
        <v>5.275779376498801</v>
      </c>
      <c r="S36" s="10">
        <f t="shared" si="5"/>
        <v>407</v>
      </c>
      <c r="T36" s="23">
        <f t="shared" si="6"/>
        <v>97.601918465227826</v>
      </c>
      <c r="U36" s="17">
        <v>10</v>
      </c>
      <c r="V36" s="23">
        <f t="shared" si="7"/>
        <v>2.3980815347721824</v>
      </c>
      <c r="W36" s="9">
        <f t="shared" si="8"/>
        <v>417</v>
      </c>
      <c r="X36" s="8">
        <f t="shared" si="8"/>
        <v>100.00000000000001</v>
      </c>
      <c r="Y36" s="24"/>
      <c r="Z36" s="16">
        <v>687</v>
      </c>
      <c r="AA36" s="28">
        <f t="shared" si="9"/>
        <v>60.698689956331876</v>
      </c>
    </row>
    <row r="37" spans="2:27" ht="18" customHeight="1">
      <c r="B37" s="146" t="s">
        <v>32</v>
      </c>
      <c r="C37" s="147"/>
      <c r="D37" s="114" t="s">
        <v>31</v>
      </c>
      <c r="E37" s="114"/>
      <c r="F37" s="60">
        <v>461</v>
      </c>
      <c r="G37" s="61" t="s">
        <v>35</v>
      </c>
      <c r="H37" s="3"/>
      <c r="I37" s="16">
        <v>100</v>
      </c>
      <c r="J37" s="23">
        <f t="shared" si="0"/>
        <v>30.03003003003003</v>
      </c>
      <c r="K37" s="17">
        <v>149</v>
      </c>
      <c r="L37" s="23">
        <f t="shared" si="1"/>
        <v>44.74474474474475</v>
      </c>
      <c r="M37" s="17">
        <v>14</v>
      </c>
      <c r="N37" s="23">
        <f t="shared" si="2"/>
        <v>4.2042042042042045</v>
      </c>
      <c r="O37" s="17">
        <v>27</v>
      </c>
      <c r="P37" s="23">
        <f t="shared" si="3"/>
        <v>8.1081081081081088</v>
      </c>
      <c r="Q37" s="17">
        <v>13</v>
      </c>
      <c r="R37" s="23">
        <f t="shared" si="4"/>
        <v>3.9039039039039038</v>
      </c>
      <c r="S37" s="10">
        <f t="shared" si="5"/>
        <v>303</v>
      </c>
      <c r="T37" s="23">
        <f t="shared" si="6"/>
        <v>90.990990990990994</v>
      </c>
      <c r="U37" s="17">
        <v>30</v>
      </c>
      <c r="V37" s="23">
        <f t="shared" si="7"/>
        <v>9.0090090090090094</v>
      </c>
      <c r="W37" s="9">
        <f t="shared" si="8"/>
        <v>333</v>
      </c>
      <c r="X37" s="8">
        <f t="shared" si="8"/>
        <v>100</v>
      </c>
      <c r="Y37" s="24"/>
      <c r="Z37" s="16">
        <v>484</v>
      </c>
      <c r="AA37" s="28">
        <f t="shared" si="9"/>
        <v>68.801652892561975</v>
      </c>
    </row>
    <row r="38" spans="2:27" ht="18" customHeight="1">
      <c r="B38" s="146" t="s">
        <v>32</v>
      </c>
      <c r="C38" s="147"/>
      <c r="D38" s="114" t="s">
        <v>31</v>
      </c>
      <c r="E38" s="114"/>
      <c r="F38" s="60">
        <v>461</v>
      </c>
      <c r="G38" s="61" t="s">
        <v>36</v>
      </c>
      <c r="H38" s="3"/>
      <c r="I38" s="16">
        <v>98</v>
      </c>
      <c r="J38" s="23">
        <f t="shared" si="0"/>
        <v>32.666666666666664</v>
      </c>
      <c r="K38" s="17">
        <v>143</v>
      </c>
      <c r="L38" s="23">
        <f t="shared" si="1"/>
        <v>47.666666666666671</v>
      </c>
      <c r="M38" s="17">
        <v>13</v>
      </c>
      <c r="N38" s="23">
        <f t="shared" si="2"/>
        <v>4.3333333333333339</v>
      </c>
      <c r="O38" s="17">
        <v>20</v>
      </c>
      <c r="P38" s="23">
        <f t="shared" si="3"/>
        <v>6.666666666666667</v>
      </c>
      <c r="Q38" s="17">
        <v>8</v>
      </c>
      <c r="R38" s="23">
        <f t="shared" si="4"/>
        <v>2.666666666666667</v>
      </c>
      <c r="S38" s="10">
        <f t="shared" si="5"/>
        <v>282</v>
      </c>
      <c r="T38" s="23">
        <f t="shared" si="6"/>
        <v>94</v>
      </c>
      <c r="U38" s="17">
        <v>18</v>
      </c>
      <c r="V38" s="23">
        <f t="shared" si="7"/>
        <v>6</v>
      </c>
      <c r="W38" s="9">
        <f t="shared" si="8"/>
        <v>300</v>
      </c>
      <c r="X38" s="8">
        <f t="shared" si="8"/>
        <v>100</v>
      </c>
      <c r="Y38" s="24"/>
      <c r="Z38" s="16">
        <v>483</v>
      </c>
      <c r="AA38" s="28">
        <f t="shared" si="9"/>
        <v>62.11180124223602</v>
      </c>
    </row>
    <row r="39" spans="2:27" ht="18" customHeight="1">
      <c r="B39" s="146" t="s">
        <v>32</v>
      </c>
      <c r="C39" s="147"/>
      <c r="D39" s="114" t="s">
        <v>31</v>
      </c>
      <c r="E39" s="114"/>
      <c r="F39" s="60">
        <v>462</v>
      </c>
      <c r="G39" s="61" t="s">
        <v>35</v>
      </c>
      <c r="H39" s="3"/>
      <c r="I39" s="16">
        <v>110</v>
      </c>
      <c r="J39" s="23">
        <f t="shared" si="0"/>
        <v>39.285714285714285</v>
      </c>
      <c r="K39" s="17">
        <v>123</v>
      </c>
      <c r="L39" s="23">
        <f t="shared" si="1"/>
        <v>43.928571428571431</v>
      </c>
      <c r="M39" s="17">
        <v>6</v>
      </c>
      <c r="N39" s="23">
        <f t="shared" si="2"/>
        <v>2.1428571428571428</v>
      </c>
      <c r="O39" s="17">
        <v>13</v>
      </c>
      <c r="P39" s="23">
        <f t="shared" si="3"/>
        <v>4.6428571428571432</v>
      </c>
      <c r="Q39" s="17">
        <v>14</v>
      </c>
      <c r="R39" s="23">
        <f t="shared" si="4"/>
        <v>5</v>
      </c>
      <c r="S39" s="10">
        <f t="shared" si="5"/>
        <v>266</v>
      </c>
      <c r="T39" s="23">
        <f t="shared" si="6"/>
        <v>95</v>
      </c>
      <c r="U39" s="17">
        <v>14</v>
      </c>
      <c r="V39" s="23">
        <f t="shared" si="7"/>
        <v>5</v>
      </c>
      <c r="W39" s="9">
        <f t="shared" si="8"/>
        <v>280</v>
      </c>
      <c r="X39" s="8">
        <f t="shared" si="8"/>
        <v>100</v>
      </c>
      <c r="Y39" s="24"/>
      <c r="Z39" s="16">
        <v>475</v>
      </c>
      <c r="AA39" s="28">
        <f t="shared" si="9"/>
        <v>58.947368421052623</v>
      </c>
    </row>
    <row r="40" spans="2:27" ht="18" customHeight="1">
      <c r="B40" s="146" t="s">
        <v>32</v>
      </c>
      <c r="C40" s="147"/>
      <c r="D40" s="114" t="s">
        <v>31</v>
      </c>
      <c r="E40" s="114"/>
      <c r="F40" s="60">
        <v>462</v>
      </c>
      <c r="G40" s="61" t="s">
        <v>36</v>
      </c>
      <c r="H40" s="3"/>
      <c r="I40" s="98">
        <v>125</v>
      </c>
      <c r="J40" s="99">
        <f t="shared" si="0"/>
        <v>40.716612377850161</v>
      </c>
      <c r="K40" s="100">
        <v>118</v>
      </c>
      <c r="L40" s="99">
        <f t="shared" si="1"/>
        <v>38.436482084690553</v>
      </c>
      <c r="M40" s="100">
        <v>14</v>
      </c>
      <c r="N40" s="99">
        <f t="shared" si="2"/>
        <v>4.5602605863192185</v>
      </c>
      <c r="O40" s="100">
        <v>13</v>
      </c>
      <c r="P40" s="99">
        <f t="shared" si="3"/>
        <v>4.234527687296417</v>
      </c>
      <c r="Q40" s="100">
        <v>14</v>
      </c>
      <c r="R40" s="99">
        <f t="shared" si="4"/>
        <v>4.5602605863192185</v>
      </c>
      <c r="S40" s="101">
        <f t="shared" si="5"/>
        <v>284</v>
      </c>
      <c r="T40" s="99">
        <f t="shared" si="6"/>
        <v>92.508143322475561</v>
      </c>
      <c r="U40" s="100">
        <v>23</v>
      </c>
      <c r="V40" s="99">
        <f t="shared" si="7"/>
        <v>7.4918566775244306</v>
      </c>
      <c r="W40" s="102">
        <f t="shared" si="8"/>
        <v>307</v>
      </c>
      <c r="X40" s="103">
        <f t="shared" si="8"/>
        <v>99.999999999999986</v>
      </c>
      <c r="Y40" s="24"/>
      <c r="Z40" s="16">
        <v>475</v>
      </c>
      <c r="AA40" s="28">
        <f t="shared" si="9"/>
        <v>64.631578947368411</v>
      </c>
    </row>
    <row r="41" spans="2:27" ht="18" customHeight="1">
      <c r="B41" s="146" t="s">
        <v>32</v>
      </c>
      <c r="C41" s="147"/>
      <c r="D41" s="114" t="s">
        <v>31</v>
      </c>
      <c r="E41" s="114"/>
      <c r="F41" s="60">
        <v>463</v>
      </c>
      <c r="G41" s="61" t="s">
        <v>35</v>
      </c>
      <c r="H41" s="3"/>
      <c r="I41" s="98">
        <v>147</v>
      </c>
      <c r="J41" s="99">
        <f t="shared" si="0"/>
        <v>41.525423728813557</v>
      </c>
      <c r="K41" s="100">
        <v>150</v>
      </c>
      <c r="L41" s="99">
        <f t="shared" si="1"/>
        <v>42.372881355932201</v>
      </c>
      <c r="M41" s="100">
        <v>11</v>
      </c>
      <c r="N41" s="99">
        <f t="shared" si="2"/>
        <v>3.1073446327683616</v>
      </c>
      <c r="O41" s="100">
        <v>18</v>
      </c>
      <c r="P41" s="99">
        <f t="shared" si="3"/>
        <v>5.0847457627118651</v>
      </c>
      <c r="Q41" s="100">
        <v>18</v>
      </c>
      <c r="R41" s="99">
        <f t="shared" si="4"/>
        <v>5.0847457627118651</v>
      </c>
      <c r="S41" s="101">
        <f t="shared" si="5"/>
        <v>344</v>
      </c>
      <c r="T41" s="99">
        <f t="shared" si="6"/>
        <v>97.175141242937855</v>
      </c>
      <c r="U41" s="100">
        <v>10</v>
      </c>
      <c r="V41" s="99">
        <f t="shared" si="7"/>
        <v>2.8248587570621471</v>
      </c>
      <c r="W41" s="102">
        <f t="shared" si="8"/>
        <v>354</v>
      </c>
      <c r="X41" s="103">
        <f t="shared" si="8"/>
        <v>100</v>
      </c>
      <c r="Y41" s="24"/>
      <c r="Z41" s="16">
        <v>545</v>
      </c>
      <c r="AA41" s="28">
        <f t="shared" si="9"/>
        <v>64.954128440366972</v>
      </c>
    </row>
    <row r="42" spans="2:27" ht="18" customHeight="1">
      <c r="B42" s="146" t="s">
        <v>32</v>
      </c>
      <c r="C42" s="147"/>
      <c r="D42" s="114" t="s">
        <v>31</v>
      </c>
      <c r="E42" s="114"/>
      <c r="F42" s="60">
        <v>463</v>
      </c>
      <c r="G42" s="61" t="s">
        <v>36</v>
      </c>
      <c r="H42" s="3"/>
      <c r="I42" s="16">
        <v>158</v>
      </c>
      <c r="J42" s="23">
        <f t="shared" si="0"/>
        <v>42.587601078167111</v>
      </c>
      <c r="K42" s="17">
        <v>138</v>
      </c>
      <c r="L42" s="23">
        <f t="shared" si="1"/>
        <v>37.19676549865229</v>
      </c>
      <c r="M42" s="17">
        <v>12</v>
      </c>
      <c r="N42" s="23">
        <f t="shared" si="2"/>
        <v>3.2345013477088949</v>
      </c>
      <c r="O42" s="17">
        <v>22</v>
      </c>
      <c r="P42" s="23">
        <f t="shared" si="3"/>
        <v>5.9299191374663076</v>
      </c>
      <c r="Q42" s="17">
        <v>23</v>
      </c>
      <c r="R42" s="23">
        <f t="shared" si="4"/>
        <v>6.1994609164420487</v>
      </c>
      <c r="S42" s="10">
        <f t="shared" si="5"/>
        <v>353</v>
      </c>
      <c r="T42" s="23">
        <f t="shared" si="6"/>
        <v>95.148247978436657</v>
      </c>
      <c r="U42" s="17">
        <v>18</v>
      </c>
      <c r="V42" s="23">
        <f t="shared" si="7"/>
        <v>4.8517520215633425</v>
      </c>
      <c r="W42" s="9">
        <f t="shared" si="8"/>
        <v>371</v>
      </c>
      <c r="X42" s="8">
        <f t="shared" si="8"/>
        <v>100</v>
      </c>
      <c r="Y42" s="24"/>
      <c r="Z42" s="16">
        <v>544</v>
      </c>
      <c r="AA42" s="28">
        <f t="shared" si="9"/>
        <v>68.19852941176471</v>
      </c>
    </row>
    <row r="43" spans="2:27" ht="18" customHeight="1">
      <c r="B43" s="146" t="s">
        <v>32</v>
      </c>
      <c r="C43" s="147"/>
      <c r="D43" s="114" t="s">
        <v>31</v>
      </c>
      <c r="E43" s="114"/>
      <c r="F43" s="60">
        <v>464</v>
      </c>
      <c r="G43" s="61" t="s">
        <v>35</v>
      </c>
      <c r="H43" s="3"/>
      <c r="I43" s="16">
        <v>119</v>
      </c>
      <c r="J43" s="23">
        <f t="shared" si="0"/>
        <v>35.843373493975903</v>
      </c>
      <c r="K43" s="17">
        <v>139</v>
      </c>
      <c r="L43" s="23">
        <f t="shared" si="1"/>
        <v>41.867469879518069</v>
      </c>
      <c r="M43" s="17">
        <v>22</v>
      </c>
      <c r="N43" s="23">
        <f t="shared" si="2"/>
        <v>6.6265060240963862</v>
      </c>
      <c r="O43" s="17">
        <v>16</v>
      </c>
      <c r="P43" s="23">
        <f t="shared" si="3"/>
        <v>4.8192771084337354</v>
      </c>
      <c r="Q43" s="17">
        <v>4</v>
      </c>
      <c r="R43" s="23">
        <f t="shared" si="4"/>
        <v>1.2048192771084338</v>
      </c>
      <c r="S43" s="10">
        <f t="shared" si="5"/>
        <v>300</v>
      </c>
      <c r="T43" s="23">
        <f t="shared" si="6"/>
        <v>90.361445783132538</v>
      </c>
      <c r="U43" s="17">
        <v>32</v>
      </c>
      <c r="V43" s="23">
        <f t="shared" si="7"/>
        <v>9.6385542168674707</v>
      </c>
      <c r="W43" s="9">
        <f t="shared" si="8"/>
        <v>332</v>
      </c>
      <c r="X43" s="8">
        <f t="shared" si="8"/>
        <v>100.00000000000001</v>
      </c>
      <c r="Y43" s="24"/>
      <c r="Z43" s="16">
        <v>531</v>
      </c>
      <c r="AA43" s="28">
        <f t="shared" si="9"/>
        <v>62.52354048964218</v>
      </c>
    </row>
    <row r="44" spans="2:27" ht="18" customHeight="1">
      <c r="B44" s="146" t="s">
        <v>32</v>
      </c>
      <c r="C44" s="147"/>
      <c r="D44" s="115" t="s">
        <v>31</v>
      </c>
      <c r="E44" s="115"/>
      <c r="F44" s="60">
        <v>464</v>
      </c>
      <c r="G44" s="61" t="s">
        <v>36</v>
      </c>
      <c r="H44" s="3"/>
      <c r="I44" s="16">
        <v>134</v>
      </c>
      <c r="J44" s="48">
        <f t="shared" si="0"/>
        <v>39.411764705882355</v>
      </c>
      <c r="K44" s="17">
        <v>137</v>
      </c>
      <c r="L44" s="48">
        <f t="shared" si="1"/>
        <v>40.294117647058826</v>
      </c>
      <c r="M44" s="17">
        <v>18</v>
      </c>
      <c r="N44" s="48">
        <f t="shared" si="2"/>
        <v>5.2941176470588234</v>
      </c>
      <c r="O44" s="17">
        <v>13</v>
      </c>
      <c r="P44" s="48">
        <f t="shared" si="3"/>
        <v>3.8235294117647061</v>
      </c>
      <c r="Q44" s="17">
        <v>16</v>
      </c>
      <c r="R44" s="48">
        <f t="shared" si="4"/>
        <v>4.7058823529411766</v>
      </c>
      <c r="S44" s="17">
        <f t="shared" si="5"/>
        <v>318</v>
      </c>
      <c r="T44" s="48">
        <f t="shared" si="6"/>
        <v>93.529411764705884</v>
      </c>
      <c r="U44" s="17">
        <v>22</v>
      </c>
      <c r="V44" s="48">
        <f t="shared" si="7"/>
        <v>6.4705882352941186</v>
      </c>
      <c r="W44" s="16">
        <f t="shared" si="8"/>
        <v>340</v>
      </c>
      <c r="X44" s="49">
        <f t="shared" si="8"/>
        <v>100</v>
      </c>
      <c r="Y44" s="24"/>
      <c r="Z44" s="16">
        <v>531</v>
      </c>
      <c r="AA44" s="28">
        <f t="shared" si="9"/>
        <v>64.030131826741993</v>
      </c>
    </row>
    <row r="45" spans="2:27" ht="18" customHeight="1">
      <c r="B45" s="146" t="s">
        <v>32</v>
      </c>
      <c r="C45" s="147"/>
      <c r="D45" s="114" t="s">
        <v>31</v>
      </c>
      <c r="E45" s="114"/>
      <c r="F45" s="58">
        <v>464</v>
      </c>
      <c r="G45" s="59" t="s">
        <v>37</v>
      </c>
      <c r="H45" s="3"/>
      <c r="I45" s="16">
        <v>125</v>
      </c>
      <c r="J45" s="23">
        <f t="shared" si="0"/>
        <v>36.656891495601172</v>
      </c>
      <c r="K45" s="17">
        <v>158</v>
      </c>
      <c r="L45" s="23">
        <f t="shared" si="1"/>
        <v>46.334310850439877</v>
      </c>
      <c r="M45" s="17">
        <v>12</v>
      </c>
      <c r="N45" s="23">
        <f t="shared" si="2"/>
        <v>3.519061583577713</v>
      </c>
      <c r="O45" s="17">
        <v>13</v>
      </c>
      <c r="P45" s="23">
        <f t="shared" si="3"/>
        <v>3.8123167155425222</v>
      </c>
      <c r="Q45" s="17">
        <v>13</v>
      </c>
      <c r="R45" s="23">
        <f t="shared" si="4"/>
        <v>3.8123167155425222</v>
      </c>
      <c r="S45" s="10">
        <f t="shared" si="5"/>
        <v>321</v>
      </c>
      <c r="T45" s="23">
        <f t="shared" si="6"/>
        <v>94.134897360703818</v>
      </c>
      <c r="U45" s="17">
        <v>20</v>
      </c>
      <c r="V45" s="23">
        <f t="shared" si="7"/>
        <v>5.8651026392961878</v>
      </c>
      <c r="W45" s="9">
        <f t="shared" si="8"/>
        <v>341</v>
      </c>
      <c r="X45" s="8">
        <f t="shared" si="8"/>
        <v>100</v>
      </c>
      <c r="Y45" s="24"/>
      <c r="Z45" s="16">
        <v>530</v>
      </c>
      <c r="AA45" s="28">
        <f t="shared" si="9"/>
        <v>64.339622641509436</v>
      </c>
    </row>
    <row r="46" spans="2:27" ht="18" customHeight="1">
      <c r="B46" s="146" t="s">
        <v>32</v>
      </c>
      <c r="C46" s="147"/>
      <c r="D46" s="114" t="s">
        <v>31</v>
      </c>
      <c r="E46" s="114"/>
      <c r="F46" s="58">
        <v>465</v>
      </c>
      <c r="G46" s="59" t="s">
        <v>35</v>
      </c>
      <c r="H46" s="3"/>
      <c r="I46" s="9">
        <v>93</v>
      </c>
      <c r="J46" s="23">
        <f t="shared" si="0"/>
        <v>44.927536231884055</v>
      </c>
      <c r="K46" s="10">
        <v>66</v>
      </c>
      <c r="L46" s="23">
        <f t="shared" si="1"/>
        <v>31.884057971014489</v>
      </c>
      <c r="M46" s="10">
        <v>8</v>
      </c>
      <c r="N46" s="23">
        <f t="shared" si="2"/>
        <v>3.8647342995169081</v>
      </c>
      <c r="O46" s="10">
        <v>14</v>
      </c>
      <c r="P46" s="23">
        <f t="shared" si="3"/>
        <v>6.7632850241545892</v>
      </c>
      <c r="Q46" s="10">
        <v>17</v>
      </c>
      <c r="R46" s="23">
        <f t="shared" si="4"/>
        <v>8.2125603864734309</v>
      </c>
      <c r="S46" s="10">
        <f t="shared" si="5"/>
        <v>198</v>
      </c>
      <c r="T46" s="23">
        <f t="shared" si="6"/>
        <v>95.652173913043484</v>
      </c>
      <c r="U46" s="10">
        <v>9</v>
      </c>
      <c r="V46" s="23">
        <f t="shared" si="7"/>
        <v>4.3478260869565215</v>
      </c>
      <c r="W46" s="9">
        <f t="shared" si="8"/>
        <v>207</v>
      </c>
      <c r="X46" s="8">
        <f t="shared" si="8"/>
        <v>100</v>
      </c>
      <c r="Y46" s="24"/>
      <c r="Z46" s="9">
        <v>279</v>
      </c>
      <c r="AA46" s="25">
        <f t="shared" si="9"/>
        <v>74.193548387096769</v>
      </c>
    </row>
    <row r="47" spans="2:27" ht="18" customHeight="1">
      <c r="B47" s="146" t="s">
        <v>32</v>
      </c>
      <c r="C47" s="147"/>
      <c r="D47" s="115" t="s">
        <v>31</v>
      </c>
      <c r="E47" s="115"/>
      <c r="F47" s="60">
        <v>466</v>
      </c>
      <c r="G47" s="61" t="s">
        <v>35</v>
      </c>
      <c r="H47" s="3"/>
      <c r="I47" s="16">
        <v>50</v>
      </c>
      <c r="J47" s="48">
        <f t="shared" si="0"/>
        <v>36.764705882352942</v>
      </c>
      <c r="K47" s="17">
        <v>64</v>
      </c>
      <c r="L47" s="48">
        <f t="shared" si="1"/>
        <v>47.058823529411761</v>
      </c>
      <c r="M47" s="17">
        <v>7</v>
      </c>
      <c r="N47" s="48">
        <f t="shared" si="2"/>
        <v>5.1470588235294112</v>
      </c>
      <c r="O47" s="17">
        <v>2</v>
      </c>
      <c r="P47" s="48">
        <f t="shared" si="3"/>
        <v>1.4705882352941175</v>
      </c>
      <c r="Q47" s="17">
        <v>5</v>
      </c>
      <c r="R47" s="48">
        <f t="shared" si="4"/>
        <v>3.6764705882352944</v>
      </c>
      <c r="S47" s="17">
        <f t="shared" si="5"/>
        <v>128</v>
      </c>
      <c r="T47" s="48">
        <f t="shared" si="6"/>
        <v>94.117647058823522</v>
      </c>
      <c r="U47" s="17">
        <v>8</v>
      </c>
      <c r="V47" s="48">
        <f t="shared" si="7"/>
        <v>5.8823529411764701</v>
      </c>
      <c r="W47" s="16">
        <f t="shared" si="8"/>
        <v>136</v>
      </c>
      <c r="X47" s="49">
        <f t="shared" si="8"/>
        <v>99.999999999999986</v>
      </c>
      <c r="Y47" s="24"/>
      <c r="Z47" s="16">
        <v>228</v>
      </c>
      <c r="AA47" s="28">
        <f t="shared" si="9"/>
        <v>59.649122807017541</v>
      </c>
    </row>
    <row r="48" spans="2:27" ht="18" customHeight="1">
      <c r="B48" s="146" t="s">
        <v>32</v>
      </c>
      <c r="C48" s="147"/>
      <c r="D48" s="114" t="s">
        <v>31</v>
      </c>
      <c r="E48" s="114"/>
      <c r="F48" s="60">
        <v>466</v>
      </c>
      <c r="G48" s="61" t="s">
        <v>58</v>
      </c>
      <c r="H48" s="3"/>
      <c r="I48" s="16">
        <v>19</v>
      </c>
      <c r="J48" s="23">
        <f t="shared" si="0"/>
        <v>14.728682170542637</v>
      </c>
      <c r="K48" s="17">
        <v>90</v>
      </c>
      <c r="L48" s="23">
        <f t="shared" si="1"/>
        <v>69.767441860465112</v>
      </c>
      <c r="M48" s="17">
        <v>1</v>
      </c>
      <c r="N48" s="23">
        <f t="shared" si="2"/>
        <v>0.77519379844961245</v>
      </c>
      <c r="O48" s="17">
        <v>4</v>
      </c>
      <c r="P48" s="23">
        <f t="shared" si="3"/>
        <v>3.1007751937984498</v>
      </c>
      <c r="Q48" s="17">
        <v>9</v>
      </c>
      <c r="R48" s="23">
        <f t="shared" si="4"/>
        <v>6.9767441860465116</v>
      </c>
      <c r="S48" s="10">
        <f t="shared" si="5"/>
        <v>123</v>
      </c>
      <c r="T48" s="23">
        <f t="shared" si="6"/>
        <v>95.348837209302332</v>
      </c>
      <c r="U48" s="17">
        <v>6</v>
      </c>
      <c r="V48" s="23">
        <f t="shared" si="7"/>
        <v>4.6511627906976747</v>
      </c>
      <c r="W48" s="9">
        <f t="shared" si="8"/>
        <v>129</v>
      </c>
      <c r="X48" s="8">
        <f t="shared" si="8"/>
        <v>100</v>
      </c>
      <c r="Y48" s="24"/>
      <c r="Z48" s="16">
        <v>159</v>
      </c>
      <c r="AA48" s="28">
        <f t="shared" si="9"/>
        <v>81.132075471698116</v>
      </c>
    </row>
    <row r="49" spans="2:27" ht="18" customHeight="1">
      <c r="B49" s="146" t="s">
        <v>32</v>
      </c>
      <c r="C49" s="147"/>
      <c r="D49" s="114" t="s">
        <v>31</v>
      </c>
      <c r="E49" s="114"/>
      <c r="F49" s="60">
        <v>471</v>
      </c>
      <c r="G49" s="61" t="s">
        <v>35</v>
      </c>
      <c r="H49" s="3"/>
      <c r="I49" s="16">
        <v>91</v>
      </c>
      <c r="J49" s="23">
        <f t="shared" si="0"/>
        <v>21.770334928229666</v>
      </c>
      <c r="K49" s="17">
        <v>238</v>
      </c>
      <c r="L49" s="23">
        <f t="shared" si="1"/>
        <v>56.937799043062199</v>
      </c>
      <c r="M49" s="17">
        <v>26</v>
      </c>
      <c r="N49" s="23">
        <f t="shared" si="2"/>
        <v>6.2200956937799043</v>
      </c>
      <c r="O49" s="17">
        <v>26</v>
      </c>
      <c r="P49" s="23">
        <f t="shared" si="3"/>
        <v>6.2200956937799043</v>
      </c>
      <c r="Q49" s="17">
        <v>14</v>
      </c>
      <c r="R49" s="23">
        <f t="shared" si="4"/>
        <v>3.3492822966507179</v>
      </c>
      <c r="S49" s="10">
        <f t="shared" si="5"/>
        <v>395</v>
      </c>
      <c r="T49" s="23">
        <f t="shared" si="6"/>
        <v>94.497607655502392</v>
      </c>
      <c r="U49" s="17">
        <v>23</v>
      </c>
      <c r="V49" s="23">
        <f t="shared" si="7"/>
        <v>5.5023923444976077</v>
      </c>
      <c r="W49" s="9">
        <f t="shared" si="8"/>
        <v>418</v>
      </c>
      <c r="X49" s="8">
        <f t="shared" si="8"/>
        <v>100</v>
      </c>
      <c r="Y49" s="24"/>
      <c r="Z49" s="16">
        <v>641</v>
      </c>
      <c r="AA49" s="28">
        <f t="shared" si="9"/>
        <v>65.210608424336968</v>
      </c>
    </row>
    <row r="50" spans="2:27" ht="18" customHeight="1">
      <c r="B50" s="146" t="s">
        <v>32</v>
      </c>
      <c r="C50" s="147"/>
      <c r="D50" s="114" t="s">
        <v>31</v>
      </c>
      <c r="E50" s="114"/>
      <c r="F50" s="60">
        <v>471</v>
      </c>
      <c r="G50" s="61" t="s">
        <v>58</v>
      </c>
      <c r="H50" s="3"/>
      <c r="I50" s="16">
        <v>84</v>
      </c>
      <c r="J50" s="23">
        <f t="shared" si="0"/>
        <v>24.347826086956523</v>
      </c>
      <c r="K50" s="17">
        <v>86</v>
      </c>
      <c r="L50" s="23">
        <f t="shared" si="1"/>
        <v>24.927536231884059</v>
      </c>
      <c r="M50" s="17">
        <v>102</v>
      </c>
      <c r="N50" s="23">
        <f t="shared" si="2"/>
        <v>29.565217391304348</v>
      </c>
      <c r="O50" s="17">
        <v>24</v>
      </c>
      <c r="P50" s="23">
        <f t="shared" si="3"/>
        <v>6.9565217391304346</v>
      </c>
      <c r="Q50" s="17">
        <v>2</v>
      </c>
      <c r="R50" s="23">
        <f t="shared" si="4"/>
        <v>0.57971014492753625</v>
      </c>
      <c r="S50" s="10">
        <f t="shared" si="5"/>
        <v>298</v>
      </c>
      <c r="T50" s="23">
        <f t="shared" si="6"/>
        <v>86.376811594202891</v>
      </c>
      <c r="U50" s="17">
        <v>47</v>
      </c>
      <c r="V50" s="23">
        <f t="shared" si="7"/>
        <v>13.623188405797102</v>
      </c>
      <c r="W50" s="9">
        <f t="shared" si="8"/>
        <v>345</v>
      </c>
      <c r="X50" s="8">
        <f t="shared" si="8"/>
        <v>100</v>
      </c>
      <c r="Y50" s="24"/>
      <c r="Z50" s="16">
        <v>436</v>
      </c>
      <c r="AA50" s="28">
        <f t="shared" si="9"/>
        <v>79.12844036697247</v>
      </c>
    </row>
    <row r="51" spans="2:27" ht="18" customHeight="1">
      <c r="B51" s="146" t="s">
        <v>32</v>
      </c>
      <c r="C51" s="147"/>
      <c r="D51" s="114" t="s">
        <v>31</v>
      </c>
      <c r="E51" s="114"/>
      <c r="F51" s="60">
        <v>475</v>
      </c>
      <c r="G51" s="61" t="s">
        <v>35</v>
      </c>
      <c r="H51" s="3"/>
      <c r="I51" s="16">
        <v>124</v>
      </c>
      <c r="J51" s="23">
        <f t="shared" si="0"/>
        <v>46.616541353383454</v>
      </c>
      <c r="K51" s="17">
        <v>100</v>
      </c>
      <c r="L51" s="23">
        <f t="shared" si="1"/>
        <v>37.593984962406012</v>
      </c>
      <c r="M51" s="17">
        <v>15</v>
      </c>
      <c r="N51" s="23">
        <f t="shared" si="2"/>
        <v>5.6390977443609023</v>
      </c>
      <c r="O51" s="17">
        <v>6</v>
      </c>
      <c r="P51" s="23">
        <f t="shared" si="3"/>
        <v>2.2556390977443606</v>
      </c>
      <c r="Q51" s="17">
        <v>7</v>
      </c>
      <c r="R51" s="23">
        <f t="shared" si="4"/>
        <v>2.6315789473684208</v>
      </c>
      <c r="S51" s="10">
        <f t="shared" si="5"/>
        <v>252</v>
      </c>
      <c r="T51" s="23">
        <f t="shared" si="6"/>
        <v>94.73684210526315</v>
      </c>
      <c r="U51" s="17">
        <v>14</v>
      </c>
      <c r="V51" s="23">
        <f t="shared" si="7"/>
        <v>5.2631578947368416</v>
      </c>
      <c r="W51" s="9">
        <f t="shared" si="8"/>
        <v>266</v>
      </c>
      <c r="X51" s="8">
        <f t="shared" si="8"/>
        <v>99.999999999999986</v>
      </c>
      <c r="Y51" s="24"/>
      <c r="Z51" s="16">
        <v>442</v>
      </c>
      <c r="AA51" s="28">
        <f t="shared" si="9"/>
        <v>60.180995475113122</v>
      </c>
    </row>
    <row r="52" spans="2:27" ht="18" customHeight="1">
      <c r="B52" s="146" t="s">
        <v>32</v>
      </c>
      <c r="C52" s="147"/>
      <c r="D52" s="114" t="s">
        <v>31</v>
      </c>
      <c r="E52" s="114"/>
      <c r="F52" s="60">
        <v>475</v>
      </c>
      <c r="G52" s="61" t="s">
        <v>36</v>
      </c>
      <c r="H52" s="3"/>
      <c r="I52" s="16">
        <v>115</v>
      </c>
      <c r="J52" s="23">
        <f t="shared" si="0"/>
        <v>41.516245487364621</v>
      </c>
      <c r="K52" s="17">
        <v>116</v>
      </c>
      <c r="L52" s="23">
        <f t="shared" si="1"/>
        <v>41.877256317689529</v>
      </c>
      <c r="M52" s="17">
        <v>11</v>
      </c>
      <c r="N52" s="23">
        <f t="shared" si="2"/>
        <v>3.9711191335740073</v>
      </c>
      <c r="O52" s="17">
        <v>6</v>
      </c>
      <c r="P52" s="23">
        <f t="shared" si="3"/>
        <v>2.1660649819494582</v>
      </c>
      <c r="Q52" s="17">
        <v>12</v>
      </c>
      <c r="R52" s="23">
        <f t="shared" si="4"/>
        <v>4.3321299638989164</v>
      </c>
      <c r="S52" s="10">
        <f t="shared" si="5"/>
        <v>260</v>
      </c>
      <c r="T52" s="23">
        <f t="shared" si="6"/>
        <v>93.862815884476532</v>
      </c>
      <c r="U52" s="17">
        <v>17</v>
      </c>
      <c r="V52" s="23">
        <f t="shared" si="7"/>
        <v>6.1371841155234659</v>
      </c>
      <c r="W52" s="9">
        <f t="shared" si="8"/>
        <v>277</v>
      </c>
      <c r="X52" s="8">
        <f t="shared" si="8"/>
        <v>100</v>
      </c>
      <c r="Y52" s="24"/>
      <c r="Z52" s="16">
        <v>441</v>
      </c>
      <c r="AA52" s="28">
        <f t="shared" si="9"/>
        <v>62.811791383219948</v>
      </c>
    </row>
    <row r="53" spans="2:27" ht="18" customHeight="1">
      <c r="B53" s="146" t="s">
        <v>32</v>
      </c>
      <c r="C53" s="147"/>
      <c r="D53" s="114" t="s">
        <v>31</v>
      </c>
      <c r="E53" s="114"/>
      <c r="F53" s="60">
        <v>476</v>
      </c>
      <c r="G53" s="61" t="s">
        <v>35</v>
      </c>
      <c r="H53" s="3"/>
      <c r="I53" s="16">
        <v>114</v>
      </c>
      <c r="J53" s="23">
        <f t="shared" si="0"/>
        <v>45.6</v>
      </c>
      <c r="K53" s="17">
        <v>98</v>
      </c>
      <c r="L53" s="23">
        <f t="shared" si="1"/>
        <v>39.200000000000003</v>
      </c>
      <c r="M53" s="17">
        <v>15</v>
      </c>
      <c r="N53" s="23">
        <f t="shared" si="2"/>
        <v>6</v>
      </c>
      <c r="O53" s="17">
        <v>9</v>
      </c>
      <c r="P53" s="23">
        <f t="shared" si="3"/>
        <v>3.5999999999999996</v>
      </c>
      <c r="Q53" s="17">
        <v>5</v>
      </c>
      <c r="R53" s="23">
        <f t="shared" si="4"/>
        <v>2</v>
      </c>
      <c r="S53" s="10">
        <f t="shared" si="5"/>
        <v>241</v>
      </c>
      <c r="T53" s="23">
        <f t="shared" si="6"/>
        <v>96.399999999999991</v>
      </c>
      <c r="U53" s="17">
        <v>9</v>
      </c>
      <c r="V53" s="23">
        <f t="shared" si="7"/>
        <v>3.5999999999999996</v>
      </c>
      <c r="W53" s="9">
        <f t="shared" si="8"/>
        <v>250</v>
      </c>
      <c r="X53" s="8">
        <f t="shared" si="8"/>
        <v>99.999999999999986</v>
      </c>
      <c r="Y53" s="24"/>
      <c r="Z53" s="16">
        <v>402</v>
      </c>
      <c r="AA53" s="28">
        <f t="shared" si="9"/>
        <v>62.189054726368155</v>
      </c>
    </row>
    <row r="54" spans="2:27" ht="18" customHeight="1">
      <c r="B54" s="146" t="s">
        <v>32</v>
      </c>
      <c r="C54" s="147"/>
      <c r="D54" s="114" t="s">
        <v>31</v>
      </c>
      <c r="E54" s="114"/>
      <c r="F54" s="60">
        <v>476</v>
      </c>
      <c r="G54" s="61" t="s">
        <v>36</v>
      </c>
      <c r="H54" s="3"/>
      <c r="I54" s="16">
        <v>106</v>
      </c>
      <c r="J54" s="23">
        <f t="shared" si="0"/>
        <v>42.063492063492063</v>
      </c>
      <c r="K54" s="17">
        <v>117</v>
      </c>
      <c r="L54" s="23">
        <f t="shared" si="1"/>
        <v>46.428571428571431</v>
      </c>
      <c r="M54" s="17">
        <v>12</v>
      </c>
      <c r="N54" s="23">
        <f t="shared" si="2"/>
        <v>4.7619047619047619</v>
      </c>
      <c r="O54" s="17">
        <v>8</v>
      </c>
      <c r="P54" s="23">
        <f t="shared" si="3"/>
        <v>3.1746031746031744</v>
      </c>
      <c r="Q54" s="17">
        <v>5</v>
      </c>
      <c r="R54" s="23">
        <f t="shared" si="4"/>
        <v>1.984126984126984</v>
      </c>
      <c r="S54" s="10">
        <f t="shared" si="5"/>
        <v>248</v>
      </c>
      <c r="T54" s="23">
        <f t="shared" si="6"/>
        <v>98.412698412698404</v>
      </c>
      <c r="U54" s="17">
        <v>4</v>
      </c>
      <c r="V54" s="23">
        <f t="shared" si="7"/>
        <v>1.5873015873015872</v>
      </c>
      <c r="W54" s="9">
        <f t="shared" si="8"/>
        <v>252</v>
      </c>
      <c r="X54" s="8">
        <f t="shared" si="8"/>
        <v>99.999999999999986</v>
      </c>
      <c r="Y54" s="24"/>
      <c r="Z54" s="16">
        <v>402</v>
      </c>
      <c r="AA54" s="28">
        <f t="shared" si="9"/>
        <v>62.68656716417911</v>
      </c>
    </row>
    <row r="55" spans="2:27" ht="18" customHeight="1">
      <c r="B55" s="146" t="s">
        <v>32</v>
      </c>
      <c r="C55" s="147"/>
      <c r="D55" s="114" t="s">
        <v>31</v>
      </c>
      <c r="E55" s="114"/>
      <c r="F55" s="60">
        <v>477</v>
      </c>
      <c r="G55" s="61" t="s">
        <v>35</v>
      </c>
      <c r="H55" s="3"/>
      <c r="I55" s="16">
        <v>145</v>
      </c>
      <c r="J55" s="23">
        <f t="shared" si="0"/>
        <v>44.61538461538462</v>
      </c>
      <c r="K55" s="17">
        <v>111</v>
      </c>
      <c r="L55" s="23">
        <f t="shared" si="1"/>
        <v>34.153846153846153</v>
      </c>
      <c r="M55" s="17">
        <v>27</v>
      </c>
      <c r="N55" s="23">
        <f t="shared" si="2"/>
        <v>8.3076923076923084</v>
      </c>
      <c r="O55" s="17">
        <v>6</v>
      </c>
      <c r="P55" s="23">
        <f t="shared" si="3"/>
        <v>1.8461538461538463</v>
      </c>
      <c r="Q55" s="17">
        <v>6</v>
      </c>
      <c r="R55" s="23">
        <f t="shared" si="4"/>
        <v>1.8461538461538463</v>
      </c>
      <c r="S55" s="10">
        <f t="shared" si="5"/>
        <v>295</v>
      </c>
      <c r="T55" s="23">
        <f t="shared" si="6"/>
        <v>90.769230769230774</v>
      </c>
      <c r="U55" s="17">
        <v>30</v>
      </c>
      <c r="V55" s="23">
        <f t="shared" si="7"/>
        <v>9.2307692307692317</v>
      </c>
      <c r="W55" s="9">
        <f t="shared" si="8"/>
        <v>325</v>
      </c>
      <c r="X55" s="8">
        <f t="shared" si="8"/>
        <v>100</v>
      </c>
      <c r="Y55" s="24"/>
      <c r="Z55" s="16">
        <v>515</v>
      </c>
      <c r="AA55" s="28">
        <f t="shared" si="9"/>
        <v>63.10679611650486</v>
      </c>
    </row>
    <row r="56" spans="2:27" ht="18" customHeight="1">
      <c r="B56" s="146" t="s">
        <v>32</v>
      </c>
      <c r="C56" s="147"/>
      <c r="D56" s="114" t="s">
        <v>31</v>
      </c>
      <c r="E56" s="114"/>
      <c r="F56" s="60">
        <v>477</v>
      </c>
      <c r="G56" s="61" t="s">
        <v>36</v>
      </c>
      <c r="H56" s="3"/>
      <c r="I56" s="16">
        <v>153</v>
      </c>
      <c r="J56" s="23">
        <f t="shared" si="0"/>
        <v>49.038461538461533</v>
      </c>
      <c r="K56" s="17">
        <v>113</v>
      </c>
      <c r="L56" s="23">
        <f t="shared" si="1"/>
        <v>36.217948717948715</v>
      </c>
      <c r="M56" s="17">
        <v>19</v>
      </c>
      <c r="N56" s="23">
        <f t="shared" si="2"/>
        <v>6.0897435897435894</v>
      </c>
      <c r="O56" s="17">
        <v>13</v>
      </c>
      <c r="P56" s="23">
        <f t="shared" si="3"/>
        <v>4.1666666666666661</v>
      </c>
      <c r="Q56" s="17">
        <v>8</v>
      </c>
      <c r="R56" s="23">
        <f t="shared" si="4"/>
        <v>2.5641025641025639</v>
      </c>
      <c r="S56" s="10">
        <f t="shared" si="5"/>
        <v>306</v>
      </c>
      <c r="T56" s="23">
        <f t="shared" si="6"/>
        <v>98.076923076923066</v>
      </c>
      <c r="U56" s="17">
        <v>6</v>
      </c>
      <c r="V56" s="23">
        <f t="shared" si="7"/>
        <v>1.9230769230769231</v>
      </c>
      <c r="W56" s="9">
        <f t="shared" si="8"/>
        <v>312</v>
      </c>
      <c r="X56" s="8">
        <f t="shared" si="8"/>
        <v>99.999999999999986</v>
      </c>
      <c r="Y56" s="24"/>
      <c r="Z56" s="16">
        <v>514</v>
      </c>
      <c r="AA56" s="28">
        <f t="shared" si="9"/>
        <v>60.700389105058363</v>
      </c>
    </row>
    <row r="57" spans="2:27" ht="18" customHeight="1">
      <c r="B57" s="146" t="s">
        <v>32</v>
      </c>
      <c r="C57" s="147"/>
      <c r="D57" s="114" t="s">
        <v>31</v>
      </c>
      <c r="E57" s="114"/>
      <c r="F57" s="58">
        <v>480</v>
      </c>
      <c r="G57" s="59" t="s">
        <v>35</v>
      </c>
      <c r="H57" s="3"/>
      <c r="I57" s="102">
        <v>99</v>
      </c>
      <c r="J57" s="99">
        <f t="shared" si="0"/>
        <v>38.223938223938227</v>
      </c>
      <c r="K57" s="101">
        <v>112</v>
      </c>
      <c r="L57" s="99">
        <f t="shared" si="1"/>
        <v>43.243243243243242</v>
      </c>
      <c r="M57" s="101">
        <v>13</v>
      </c>
      <c r="N57" s="99">
        <f t="shared" si="2"/>
        <v>5.019305019305019</v>
      </c>
      <c r="O57" s="101">
        <v>14</v>
      </c>
      <c r="P57" s="99">
        <f t="shared" si="3"/>
        <v>5.4054054054054053</v>
      </c>
      <c r="Q57" s="101">
        <v>5</v>
      </c>
      <c r="R57" s="99">
        <f t="shared" si="4"/>
        <v>1.9305019305019304</v>
      </c>
      <c r="S57" s="101">
        <f t="shared" si="5"/>
        <v>243</v>
      </c>
      <c r="T57" s="99">
        <f t="shared" si="6"/>
        <v>93.822393822393821</v>
      </c>
      <c r="U57" s="101">
        <v>16</v>
      </c>
      <c r="V57" s="99">
        <f t="shared" si="7"/>
        <v>6.1776061776061777</v>
      </c>
      <c r="W57" s="102">
        <f t="shared" si="8"/>
        <v>259</v>
      </c>
      <c r="X57" s="103">
        <f t="shared" si="8"/>
        <v>100</v>
      </c>
      <c r="Y57" s="24"/>
      <c r="Z57" s="9">
        <v>386</v>
      </c>
      <c r="AA57" s="25">
        <f t="shared" si="9"/>
        <v>67.098445595854926</v>
      </c>
    </row>
    <row r="58" spans="2:27" ht="18" customHeight="1">
      <c r="B58" s="146" t="s">
        <v>32</v>
      </c>
      <c r="C58" s="147"/>
      <c r="D58" s="135" t="s">
        <v>31</v>
      </c>
      <c r="E58" s="135"/>
      <c r="F58" s="62">
        <v>480</v>
      </c>
      <c r="G58" s="63" t="s">
        <v>36</v>
      </c>
      <c r="H58" s="3"/>
      <c r="I58" s="11">
        <v>86</v>
      </c>
      <c r="J58" s="52">
        <f t="shared" si="0"/>
        <v>31.73431734317343</v>
      </c>
      <c r="K58" s="12">
        <v>152</v>
      </c>
      <c r="L58" s="52">
        <f t="shared" si="1"/>
        <v>56.08856088560885</v>
      </c>
      <c r="M58" s="12">
        <v>13</v>
      </c>
      <c r="N58" s="52">
        <f t="shared" si="2"/>
        <v>4.7970479704797047</v>
      </c>
      <c r="O58" s="12">
        <v>1</v>
      </c>
      <c r="P58" s="52">
        <f t="shared" si="3"/>
        <v>0.36900369003690037</v>
      </c>
      <c r="Q58" s="12">
        <v>2</v>
      </c>
      <c r="R58" s="52">
        <f t="shared" si="4"/>
        <v>0.73800738007380073</v>
      </c>
      <c r="S58" s="12">
        <f t="shared" si="5"/>
        <v>254</v>
      </c>
      <c r="T58" s="52">
        <f t="shared" si="6"/>
        <v>93.726937269372684</v>
      </c>
      <c r="U58" s="12">
        <v>17</v>
      </c>
      <c r="V58" s="52">
        <f t="shared" si="7"/>
        <v>6.2730627306273057</v>
      </c>
      <c r="W58" s="11">
        <f t="shared" si="8"/>
        <v>271</v>
      </c>
      <c r="X58" s="53">
        <f t="shared" si="8"/>
        <v>99.999999999999986</v>
      </c>
      <c r="Y58" s="24"/>
      <c r="Z58" s="11">
        <v>386</v>
      </c>
      <c r="AA58" s="27">
        <f t="shared" si="9"/>
        <v>70.207253886010363</v>
      </c>
    </row>
    <row r="59" spans="2:27" ht="18" customHeight="1">
      <c r="B59" s="146" t="s">
        <v>32</v>
      </c>
      <c r="C59" s="147"/>
      <c r="D59" s="138" t="s">
        <v>31</v>
      </c>
      <c r="E59" s="139"/>
      <c r="F59" s="58">
        <v>481</v>
      </c>
      <c r="G59" s="59" t="s">
        <v>35</v>
      </c>
      <c r="H59" s="3"/>
      <c r="I59" s="51">
        <v>112</v>
      </c>
      <c r="J59" s="23">
        <f t="shared" si="0"/>
        <v>36.363636363636367</v>
      </c>
      <c r="K59" s="10">
        <v>139</v>
      </c>
      <c r="L59" s="23">
        <f t="shared" si="1"/>
        <v>45.129870129870127</v>
      </c>
      <c r="M59" s="10">
        <v>37</v>
      </c>
      <c r="N59" s="23">
        <f t="shared" si="2"/>
        <v>12.012987012987013</v>
      </c>
      <c r="O59" s="10">
        <v>5</v>
      </c>
      <c r="P59" s="23">
        <f t="shared" si="3"/>
        <v>1.6233766233766231</v>
      </c>
      <c r="Q59" s="10">
        <v>1</v>
      </c>
      <c r="R59" s="23">
        <f t="shared" si="4"/>
        <v>0.32467532467532467</v>
      </c>
      <c r="S59" s="10">
        <f t="shared" si="5"/>
        <v>294</v>
      </c>
      <c r="T59" s="23">
        <f t="shared" si="6"/>
        <v>95.454545454545453</v>
      </c>
      <c r="U59" s="10">
        <v>14</v>
      </c>
      <c r="V59" s="23">
        <f t="shared" si="7"/>
        <v>4.5454545454545459</v>
      </c>
      <c r="W59" s="51">
        <f t="shared" si="8"/>
        <v>308</v>
      </c>
      <c r="X59" s="8">
        <f t="shared" si="8"/>
        <v>100</v>
      </c>
      <c r="Y59" s="24"/>
      <c r="Z59" s="51">
        <v>514</v>
      </c>
      <c r="AA59" s="25">
        <f t="shared" si="9"/>
        <v>59.922178988326849</v>
      </c>
    </row>
    <row r="60" spans="2:27" ht="18" customHeight="1">
      <c r="B60" s="146" t="s">
        <v>32</v>
      </c>
      <c r="C60" s="147"/>
      <c r="D60" s="138" t="s">
        <v>31</v>
      </c>
      <c r="E60" s="139"/>
      <c r="F60" s="58">
        <v>481</v>
      </c>
      <c r="G60" s="59" t="s">
        <v>36</v>
      </c>
      <c r="H60" s="3"/>
      <c r="I60" s="51">
        <v>106</v>
      </c>
      <c r="J60" s="23">
        <f t="shared" si="0"/>
        <v>34.640522875816991</v>
      </c>
      <c r="K60" s="10">
        <v>140</v>
      </c>
      <c r="L60" s="23">
        <f t="shared" si="1"/>
        <v>45.751633986928105</v>
      </c>
      <c r="M60" s="10">
        <v>42</v>
      </c>
      <c r="N60" s="23">
        <f t="shared" si="2"/>
        <v>13.725490196078432</v>
      </c>
      <c r="O60" s="10">
        <v>4</v>
      </c>
      <c r="P60" s="23">
        <f t="shared" si="3"/>
        <v>1.3071895424836601</v>
      </c>
      <c r="Q60" s="10">
        <v>3</v>
      </c>
      <c r="R60" s="23">
        <f t="shared" si="4"/>
        <v>0.98039215686274506</v>
      </c>
      <c r="S60" s="10">
        <f t="shared" si="5"/>
        <v>295</v>
      </c>
      <c r="T60" s="23">
        <f t="shared" si="6"/>
        <v>96.40522875816994</v>
      </c>
      <c r="U60" s="10">
        <v>11</v>
      </c>
      <c r="V60" s="23">
        <f t="shared" si="7"/>
        <v>3.594771241830065</v>
      </c>
      <c r="W60" s="51">
        <f t="shared" si="8"/>
        <v>306</v>
      </c>
      <c r="X60" s="8">
        <f t="shared" si="8"/>
        <v>100</v>
      </c>
      <c r="Y60" s="24"/>
      <c r="Z60" s="51">
        <v>513</v>
      </c>
      <c r="AA60" s="25">
        <f t="shared" si="9"/>
        <v>59.649122807017541</v>
      </c>
    </row>
    <row r="61" spans="2:27" ht="18" customHeight="1">
      <c r="B61" s="146" t="s">
        <v>32</v>
      </c>
      <c r="C61" s="147"/>
      <c r="D61" s="138" t="s">
        <v>31</v>
      </c>
      <c r="E61" s="139"/>
      <c r="F61" s="58">
        <v>482</v>
      </c>
      <c r="G61" s="59" t="s">
        <v>35</v>
      </c>
      <c r="H61" s="3"/>
      <c r="I61" s="105">
        <v>165</v>
      </c>
      <c r="J61" s="99">
        <f t="shared" si="0"/>
        <v>43.650793650793652</v>
      </c>
      <c r="K61" s="101">
        <v>159</v>
      </c>
      <c r="L61" s="99">
        <f t="shared" si="1"/>
        <v>42.063492063492063</v>
      </c>
      <c r="M61" s="101">
        <v>23</v>
      </c>
      <c r="N61" s="99">
        <f t="shared" si="2"/>
        <v>6.0846560846560847</v>
      </c>
      <c r="O61" s="101">
        <v>6</v>
      </c>
      <c r="P61" s="99">
        <f t="shared" si="3"/>
        <v>1.5873015873015872</v>
      </c>
      <c r="Q61" s="101">
        <v>6</v>
      </c>
      <c r="R61" s="99">
        <f t="shared" si="4"/>
        <v>1.5873015873015872</v>
      </c>
      <c r="S61" s="101">
        <f t="shared" si="5"/>
        <v>359</v>
      </c>
      <c r="T61" s="99">
        <f t="shared" si="6"/>
        <v>94.973544973544975</v>
      </c>
      <c r="U61" s="101">
        <v>19</v>
      </c>
      <c r="V61" s="99">
        <f t="shared" si="7"/>
        <v>5.0264550264550261</v>
      </c>
      <c r="W61" s="105">
        <f t="shared" si="8"/>
        <v>378</v>
      </c>
      <c r="X61" s="103">
        <f t="shared" si="8"/>
        <v>100</v>
      </c>
      <c r="Y61" s="24"/>
      <c r="Z61" s="51">
        <v>558</v>
      </c>
      <c r="AA61" s="25">
        <f t="shared" si="9"/>
        <v>67.741935483870961</v>
      </c>
    </row>
    <row r="62" spans="2:27" ht="18" customHeight="1">
      <c r="B62" s="146" t="s">
        <v>32</v>
      </c>
      <c r="C62" s="147"/>
      <c r="D62" s="138" t="s">
        <v>31</v>
      </c>
      <c r="E62" s="139"/>
      <c r="F62" s="58">
        <v>485</v>
      </c>
      <c r="G62" s="59" t="s">
        <v>35</v>
      </c>
      <c r="H62" s="3"/>
      <c r="I62" s="51">
        <v>212</v>
      </c>
      <c r="J62" s="23">
        <f t="shared" si="0"/>
        <v>53.40050377833753</v>
      </c>
      <c r="K62" s="10">
        <v>133</v>
      </c>
      <c r="L62" s="23">
        <f t="shared" si="1"/>
        <v>33.501259445843829</v>
      </c>
      <c r="M62" s="10">
        <v>19</v>
      </c>
      <c r="N62" s="23">
        <f t="shared" si="2"/>
        <v>4.7858942065491181</v>
      </c>
      <c r="O62" s="10">
        <v>11</v>
      </c>
      <c r="P62" s="23">
        <f t="shared" si="3"/>
        <v>2.770780856423174</v>
      </c>
      <c r="Q62" s="10">
        <v>2</v>
      </c>
      <c r="R62" s="23">
        <f t="shared" si="4"/>
        <v>0.50377833753148615</v>
      </c>
      <c r="S62" s="10">
        <f t="shared" si="5"/>
        <v>377</v>
      </c>
      <c r="T62" s="23">
        <f t="shared" si="6"/>
        <v>94.962216624685141</v>
      </c>
      <c r="U62" s="10">
        <v>20</v>
      </c>
      <c r="V62" s="23">
        <f t="shared" si="7"/>
        <v>5.037783375314862</v>
      </c>
      <c r="W62" s="51">
        <f t="shared" si="8"/>
        <v>397</v>
      </c>
      <c r="X62" s="8">
        <f t="shared" si="8"/>
        <v>100</v>
      </c>
      <c r="Y62" s="24"/>
      <c r="Z62" s="51">
        <v>589</v>
      </c>
      <c r="AA62" s="25">
        <f t="shared" si="9"/>
        <v>67.402376910016983</v>
      </c>
    </row>
    <row r="63" spans="2:27" ht="18" customHeight="1">
      <c r="B63" s="146" t="s">
        <v>32</v>
      </c>
      <c r="C63" s="147"/>
      <c r="D63" s="138" t="s">
        <v>31</v>
      </c>
      <c r="E63" s="139"/>
      <c r="F63" s="62">
        <v>489</v>
      </c>
      <c r="G63" s="63" t="s">
        <v>35</v>
      </c>
      <c r="H63" s="3"/>
      <c r="I63" s="11">
        <v>121</v>
      </c>
      <c r="J63" s="52">
        <f t="shared" si="0"/>
        <v>34.472934472934476</v>
      </c>
      <c r="K63" s="12">
        <v>146</v>
      </c>
      <c r="L63" s="52">
        <f t="shared" si="1"/>
        <v>41.595441595441599</v>
      </c>
      <c r="M63" s="12">
        <v>25</v>
      </c>
      <c r="N63" s="52">
        <f t="shared" si="2"/>
        <v>7.1225071225071224</v>
      </c>
      <c r="O63" s="12">
        <v>25</v>
      </c>
      <c r="P63" s="52">
        <f t="shared" si="3"/>
        <v>7.1225071225071224</v>
      </c>
      <c r="Q63" s="12">
        <v>10</v>
      </c>
      <c r="R63" s="52">
        <f t="shared" si="4"/>
        <v>2.8490028490028489</v>
      </c>
      <c r="S63" s="12">
        <f t="shared" si="5"/>
        <v>327</v>
      </c>
      <c r="T63" s="52">
        <f t="shared" si="6"/>
        <v>93.162393162393158</v>
      </c>
      <c r="U63" s="12">
        <v>24</v>
      </c>
      <c r="V63" s="52">
        <f t="shared" si="7"/>
        <v>6.8376068376068382</v>
      </c>
      <c r="W63" s="11">
        <f t="shared" si="8"/>
        <v>351</v>
      </c>
      <c r="X63" s="53">
        <f t="shared" si="8"/>
        <v>100</v>
      </c>
      <c r="Y63" s="24"/>
      <c r="Z63" s="11">
        <v>575</v>
      </c>
      <c r="AA63" s="27">
        <f t="shared" si="9"/>
        <v>61.043478260869563</v>
      </c>
    </row>
    <row r="64" spans="2:27" ht="18" customHeight="1">
      <c r="B64" s="146" t="s">
        <v>32</v>
      </c>
      <c r="C64" s="147"/>
      <c r="D64" s="114" t="s">
        <v>31</v>
      </c>
      <c r="E64" s="114"/>
      <c r="F64" s="60">
        <v>489</v>
      </c>
      <c r="G64" s="61" t="s">
        <v>36</v>
      </c>
      <c r="H64" s="3"/>
      <c r="I64" s="16">
        <v>137</v>
      </c>
      <c r="J64" s="23">
        <f t="shared" si="0"/>
        <v>40.175953079178882</v>
      </c>
      <c r="K64" s="17">
        <v>134</v>
      </c>
      <c r="L64" s="23">
        <f t="shared" si="1"/>
        <v>39.296187683284458</v>
      </c>
      <c r="M64" s="17">
        <v>24</v>
      </c>
      <c r="N64" s="23">
        <f t="shared" si="2"/>
        <v>7.0381231671554261</v>
      </c>
      <c r="O64" s="17">
        <v>14</v>
      </c>
      <c r="P64" s="23">
        <f t="shared" si="3"/>
        <v>4.1055718475073313</v>
      </c>
      <c r="Q64" s="17">
        <v>10</v>
      </c>
      <c r="R64" s="23">
        <f t="shared" si="4"/>
        <v>2.9325513196480939</v>
      </c>
      <c r="S64" s="10">
        <f t="shared" si="5"/>
        <v>319</v>
      </c>
      <c r="T64" s="23">
        <f t="shared" si="6"/>
        <v>93.548387096774192</v>
      </c>
      <c r="U64" s="17">
        <v>22</v>
      </c>
      <c r="V64" s="23">
        <f t="shared" si="7"/>
        <v>6.4516129032258061</v>
      </c>
      <c r="W64" s="9">
        <f t="shared" si="8"/>
        <v>341</v>
      </c>
      <c r="X64" s="8">
        <f t="shared" si="8"/>
        <v>100</v>
      </c>
      <c r="Y64" s="24"/>
      <c r="Z64" s="16">
        <v>575</v>
      </c>
      <c r="AA64" s="28">
        <f t="shared" si="9"/>
        <v>59.304347826086953</v>
      </c>
    </row>
    <row r="65" spans="2:27" ht="18" customHeight="1" thickBot="1">
      <c r="B65" s="148" t="s">
        <v>32</v>
      </c>
      <c r="C65" s="149"/>
      <c r="D65" s="134" t="s">
        <v>31</v>
      </c>
      <c r="E65" s="134"/>
      <c r="F65" s="64">
        <v>489</v>
      </c>
      <c r="G65" s="65" t="s">
        <v>37</v>
      </c>
      <c r="H65" s="3"/>
      <c r="I65" s="18">
        <v>132</v>
      </c>
      <c r="J65" s="29">
        <f>I65/W65*100</f>
        <v>41.121495327102799</v>
      </c>
      <c r="K65" s="19">
        <v>139</v>
      </c>
      <c r="L65" s="29">
        <f t="shared" si="1"/>
        <v>43.302180685358252</v>
      </c>
      <c r="M65" s="19">
        <v>14</v>
      </c>
      <c r="N65" s="29">
        <f t="shared" si="2"/>
        <v>4.361370716510903</v>
      </c>
      <c r="O65" s="19">
        <v>16</v>
      </c>
      <c r="P65" s="29">
        <f t="shared" si="3"/>
        <v>4.9844236760124607</v>
      </c>
      <c r="Q65" s="19">
        <v>12</v>
      </c>
      <c r="R65" s="29">
        <f t="shared" si="4"/>
        <v>3.7383177570093453</v>
      </c>
      <c r="S65" s="20">
        <f t="shared" si="5"/>
        <v>313</v>
      </c>
      <c r="T65" s="29">
        <f t="shared" si="6"/>
        <v>97.507788161993773</v>
      </c>
      <c r="U65" s="19">
        <v>8</v>
      </c>
      <c r="V65" s="29">
        <f t="shared" si="7"/>
        <v>2.4922118380062304</v>
      </c>
      <c r="W65" s="21">
        <f t="shared" si="8"/>
        <v>321</v>
      </c>
      <c r="X65" s="22">
        <f t="shared" si="8"/>
        <v>100</v>
      </c>
      <c r="Y65" s="24"/>
      <c r="Z65" s="18">
        <v>574</v>
      </c>
      <c r="AA65" s="30">
        <f>W65/Z65*100</f>
        <v>55.923344947735188</v>
      </c>
    </row>
    <row r="66" spans="2:27" ht="5.0999999999999996" customHeight="1">
      <c r="D66" s="5"/>
      <c r="E66" s="5"/>
      <c r="F66" s="5">
        <v>51</v>
      </c>
      <c r="G66" s="5"/>
      <c r="H66" s="2"/>
      <c r="I66" s="31"/>
      <c r="J66" s="31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2:27" ht="5.0999999999999996" customHeight="1" thickBot="1">
      <c r="D67" s="5"/>
      <c r="E67" s="5"/>
      <c r="F67" s="5"/>
      <c r="G67" s="5"/>
      <c r="H67" s="2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2:27" ht="18.75" thickTop="1" thickBot="1">
      <c r="B68" s="111" t="s">
        <v>16</v>
      </c>
      <c r="C68" s="112"/>
      <c r="D68" s="112"/>
      <c r="E68" s="112"/>
      <c r="F68" s="112"/>
      <c r="G68" s="113"/>
      <c r="H68" s="33"/>
      <c r="I68" s="54">
        <v>6463</v>
      </c>
      <c r="J68" s="55">
        <f>I68/W68*100</f>
        <v>35.95149357512377</v>
      </c>
      <c r="K68" s="56">
        <v>7852</v>
      </c>
      <c r="L68" s="55">
        <f>K68/W68*100</f>
        <v>43.678033042220612</v>
      </c>
      <c r="M68" s="56">
        <v>942</v>
      </c>
      <c r="N68" s="55">
        <f>M68/W68*100</f>
        <v>5.240028925849697</v>
      </c>
      <c r="O68" s="56">
        <v>976</v>
      </c>
      <c r="P68" s="55">
        <f>O68/W68*100</f>
        <v>5.429159481559771</v>
      </c>
      <c r="Q68" s="56">
        <v>654</v>
      </c>
      <c r="R68" s="55">
        <f>Q68/W68*100</f>
        <v>3.6379818657173053</v>
      </c>
      <c r="S68" s="56">
        <v>16887</v>
      </c>
      <c r="T68" s="55">
        <f>S68/W68*100</f>
        <v>93.936696890471154</v>
      </c>
      <c r="U68" s="56">
        <v>1090</v>
      </c>
      <c r="V68" s="55">
        <f>U68/W68*100</f>
        <v>6.0633031095288423</v>
      </c>
      <c r="W68" s="56">
        <v>17977</v>
      </c>
      <c r="X68" s="57">
        <f>SUM(T68,V68)</f>
        <v>100</v>
      </c>
      <c r="Y68" s="34"/>
      <c r="Z68" s="54">
        <f>SUM(Z11:Z65)</f>
        <v>27946</v>
      </c>
      <c r="AA68" s="57">
        <f>W68/Z68*100</f>
        <v>64.327631861447074</v>
      </c>
    </row>
    <row r="69" spans="2:27" ht="16.5" thickTop="1">
      <c r="D69" s="6"/>
      <c r="E69" s="6"/>
      <c r="F69" s="6"/>
      <c r="G69" s="6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2:27" ht="18" thickBot="1">
      <c r="B70" s="116" t="s">
        <v>13</v>
      </c>
      <c r="C70" s="116"/>
      <c r="D70" s="116"/>
      <c r="E70" s="116"/>
      <c r="F70" s="116"/>
      <c r="G70" s="116"/>
      <c r="I70" s="40">
        <v>28</v>
      </c>
      <c r="W70" s="97"/>
    </row>
    <row r="71" spans="2:27" ht="18" thickTop="1">
      <c r="B71" s="117" t="s">
        <v>14</v>
      </c>
      <c r="C71" s="117"/>
      <c r="D71" s="117"/>
      <c r="E71" s="117"/>
      <c r="F71" s="117"/>
      <c r="G71" s="117"/>
      <c r="I71" s="39">
        <f>COUNTA(G11:G65)</f>
        <v>55</v>
      </c>
    </row>
    <row r="73" spans="2:27">
      <c r="B73" s="104"/>
      <c r="C73" s="88" t="s">
        <v>174</v>
      </c>
    </row>
    <row r="75" spans="2:27" ht="17.25">
      <c r="D75" s="41"/>
    </row>
  </sheetData>
  <mergeCells count="139">
    <mergeCell ref="D2:AA2"/>
    <mergeCell ref="D3:AA3"/>
    <mergeCell ref="D5:AA5"/>
    <mergeCell ref="B8:C9"/>
    <mergeCell ref="D8:E9"/>
    <mergeCell ref="X8:X9"/>
    <mergeCell ref="Z8:Z9"/>
    <mergeCell ref="AA8:AA9"/>
    <mergeCell ref="S8:S9"/>
    <mergeCell ref="T8:T9"/>
    <mergeCell ref="U8:U9"/>
    <mergeCell ref="V8:V9"/>
    <mergeCell ref="W8:W9"/>
    <mergeCell ref="F8:F9"/>
    <mergeCell ref="G8:G9"/>
    <mergeCell ref="M8:M9"/>
    <mergeCell ref="N8:N9"/>
    <mergeCell ref="O8:O9"/>
    <mergeCell ref="P8:P9"/>
    <mergeCell ref="Q8:Q9"/>
    <mergeCell ref="R8:R9"/>
    <mergeCell ref="S7:AA7"/>
    <mergeCell ref="D14:E14"/>
    <mergeCell ref="D15:E15"/>
    <mergeCell ref="D16:E16"/>
    <mergeCell ref="D17:E17"/>
    <mergeCell ref="D18:E18"/>
    <mergeCell ref="D19:E19"/>
    <mergeCell ref="D11:E11"/>
    <mergeCell ref="D12:E12"/>
    <mergeCell ref="D13:E13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B68:G68"/>
    <mergeCell ref="B70:G70"/>
    <mergeCell ref="B71:G71"/>
    <mergeCell ref="B37:C37"/>
    <mergeCell ref="B36:C36"/>
    <mergeCell ref="B35:C35"/>
    <mergeCell ref="B58:C58"/>
    <mergeCell ref="B57:C57"/>
    <mergeCell ref="B56:C56"/>
    <mergeCell ref="B55:C55"/>
    <mergeCell ref="D56:E56"/>
    <mergeCell ref="D57:E57"/>
    <mergeCell ref="D58:E58"/>
    <mergeCell ref="D64:E64"/>
    <mergeCell ref="D65:E65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B28:C28"/>
    <mergeCell ref="B27:C27"/>
    <mergeCell ref="B26:C26"/>
    <mergeCell ref="B25:C25"/>
    <mergeCell ref="B24:C24"/>
    <mergeCell ref="B23:C23"/>
    <mergeCell ref="B34:C34"/>
    <mergeCell ref="B33:C33"/>
    <mergeCell ref="B32:C32"/>
    <mergeCell ref="B31:C31"/>
    <mergeCell ref="B30:C30"/>
    <mergeCell ref="B29:C29"/>
    <mergeCell ref="B16:C16"/>
    <mergeCell ref="B15:C15"/>
    <mergeCell ref="B14:C14"/>
    <mergeCell ref="B13:C13"/>
    <mergeCell ref="B12:C12"/>
    <mergeCell ref="B11:C11"/>
    <mergeCell ref="B22:C22"/>
    <mergeCell ref="B21:C21"/>
    <mergeCell ref="B20:C20"/>
    <mergeCell ref="B19:C19"/>
    <mergeCell ref="B18:C18"/>
    <mergeCell ref="B17:C17"/>
    <mergeCell ref="B60:C60"/>
    <mergeCell ref="B59:C59"/>
    <mergeCell ref="B42:C42"/>
    <mergeCell ref="B41:C41"/>
    <mergeCell ref="B40:C40"/>
    <mergeCell ref="B39:C39"/>
    <mergeCell ref="B38:C38"/>
    <mergeCell ref="B65:C65"/>
    <mergeCell ref="B64:C64"/>
    <mergeCell ref="B63:C63"/>
    <mergeCell ref="B62:C62"/>
    <mergeCell ref="B61:C61"/>
    <mergeCell ref="B48:C48"/>
    <mergeCell ref="B47:C47"/>
    <mergeCell ref="B46:C46"/>
    <mergeCell ref="B45:C45"/>
    <mergeCell ref="B44:C44"/>
    <mergeCell ref="B43:C43"/>
    <mergeCell ref="B54:C54"/>
    <mergeCell ref="B53:C53"/>
    <mergeCell ref="B52:C52"/>
    <mergeCell ref="B51:C51"/>
    <mergeCell ref="B50:C50"/>
    <mergeCell ref="B49:C49"/>
    <mergeCell ref="D59:E59"/>
    <mergeCell ref="D60:E60"/>
    <mergeCell ref="D61:E61"/>
    <mergeCell ref="D62:E62"/>
    <mergeCell ref="D63:E63"/>
    <mergeCell ref="I8:I9"/>
    <mergeCell ref="J8:J9"/>
    <mergeCell ref="K8:K9"/>
    <mergeCell ref="L8:L9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B76"/>
  <sheetViews>
    <sheetView showWhiteSpace="0" zoomScaleNormal="100" workbookViewId="0">
      <selection activeCell="I69" sqref="I69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162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170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50" t="s">
        <v>65</v>
      </c>
      <c r="J8" s="152" t="s">
        <v>7</v>
      </c>
      <c r="K8" s="150" t="s">
        <v>57</v>
      </c>
      <c r="L8" s="152" t="s">
        <v>7</v>
      </c>
      <c r="M8" s="150" t="s">
        <v>57</v>
      </c>
      <c r="N8" s="152" t="s">
        <v>7</v>
      </c>
      <c r="O8" s="150" t="s">
        <v>57</v>
      </c>
      <c r="P8" s="152" t="s">
        <v>7</v>
      </c>
      <c r="Q8" s="150" t="s">
        <v>57</v>
      </c>
      <c r="R8" s="152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61"/>
      <c r="G9" s="160"/>
      <c r="H9" s="4"/>
      <c r="I9" s="157"/>
      <c r="J9" s="153"/>
      <c r="K9" s="157"/>
      <c r="L9" s="153"/>
      <c r="M9" s="157"/>
      <c r="N9" s="153"/>
      <c r="O9" s="157"/>
      <c r="P9" s="153"/>
      <c r="Q9" s="157"/>
      <c r="R9" s="153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46" t="s">
        <v>59</v>
      </c>
      <c r="C11" s="147"/>
      <c r="D11" s="114" t="s">
        <v>60</v>
      </c>
      <c r="E11" s="114"/>
      <c r="F11" s="58">
        <v>273</v>
      </c>
      <c r="G11" s="67" t="s">
        <v>35</v>
      </c>
      <c r="H11" s="3"/>
      <c r="I11" s="16">
        <v>171</v>
      </c>
      <c r="J11" s="23">
        <f t="shared" ref="J11:J65" si="0">I11/W11*100</f>
        <v>44.881889763779526</v>
      </c>
      <c r="K11" s="17">
        <v>117</v>
      </c>
      <c r="L11" s="23">
        <f t="shared" ref="L11:L66" si="1">K11/W11*100</f>
        <v>30.708661417322837</v>
      </c>
      <c r="M11" s="17">
        <v>14</v>
      </c>
      <c r="N11" s="23">
        <f t="shared" ref="N11:N66" si="2">M11/W11*100</f>
        <v>3.674540682414698</v>
      </c>
      <c r="O11" s="17">
        <v>49</v>
      </c>
      <c r="P11" s="23">
        <f t="shared" ref="P11:P66" si="3">O11/W11*100</f>
        <v>12.860892388451445</v>
      </c>
      <c r="Q11" s="17">
        <v>12</v>
      </c>
      <c r="R11" s="23">
        <f t="shared" ref="R11:R66" si="4">Q11/W11*100</f>
        <v>3.1496062992125982</v>
      </c>
      <c r="S11" s="10">
        <f t="shared" ref="S11:S66" si="5">SUM(I11,K11,M11,O11,Q11)</f>
        <v>363</v>
      </c>
      <c r="T11" s="23">
        <f t="shared" ref="T11:T66" si="6">S11/W11*100</f>
        <v>95.275590551181097</v>
      </c>
      <c r="U11" s="17">
        <v>18</v>
      </c>
      <c r="V11" s="23">
        <f t="shared" ref="V11:V66" si="7">U11/W11*100</f>
        <v>4.7244094488188972</v>
      </c>
      <c r="W11" s="9">
        <f t="shared" ref="W11:X66" si="8">SUM(S11,U11)</f>
        <v>381</v>
      </c>
      <c r="X11" s="8">
        <f t="shared" si="8"/>
        <v>100</v>
      </c>
      <c r="Y11" s="24"/>
      <c r="Z11" s="16">
        <v>571</v>
      </c>
      <c r="AA11" s="28">
        <f t="shared" ref="AA11:AA65" si="9">W11/Z11*100</f>
        <v>66.725043782837119</v>
      </c>
    </row>
    <row r="12" spans="1:28" ht="18" customHeight="1">
      <c r="B12" s="146" t="s">
        <v>59</v>
      </c>
      <c r="C12" s="147"/>
      <c r="D12" s="114" t="s">
        <v>60</v>
      </c>
      <c r="E12" s="114"/>
      <c r="F12" s="60">
        <v>273</v>
      </c>
      <c r="G12" s="68" t="s">
        <v>36</v>
      </c>
      <c r="H12" s="3"/>
      <c r="I12" s="16">
        <v>154</v>
      </c>
      <c r="J12" s="23">
        <f t="shared" si="0"/>
        <v>42.777777777777779</v>
      </c>
      <c r="K12" s="17">
        <v>121</v>
      </c>
      <c r="L12" s="23">
        <f t="shared" si="1"/>
        <v>33.611111111111114</v>
      </c>
      <c r="M12" s="17">
        <v>13</v>
      </c>
      <c r="N12" s="23">
        <f t="shared" si="2"/>
        <v>3.6111111111111107</v>
      </c>
      <c r="O12" s="17">
        <v>42</v>
      </c>
      <c r="P12" s="23">
        <f t="shared" si="3"/>
        <v>11.666666666666666</v>
      </c>
      <c r="Q12" s="17">
        <v>11</v>
      </c>
      <c r="R12" s="23">
        <f t="shared" si="4"/>
        <v>3.0555555555555554</v>
      </c>
      <c r="S12" s="10">
        <f t="shared" si="5"/>
        <v>341</v>
      </c>
      <c r="T12" s="23">
        <f t="shared" si="6"/>
        <v>94.722222222222214</v>
      </c>
      <c r="U12" s="17">
        <v>19</v>
      </c>
      <c r="V12" s="23">
        <f t="shared" si="7"/>
        <v>5.2777777777777777</v>
      </c>
      <c r="W12" s="9">
        <f t="shared" si="8"/>
        <v>360</v>
      </c>
      <c r="X12" s="8">
        <f t="shared" si="8"/>
        <v>99.999999999999986</v>
      </c>
      <c r="Y12" s="24"/>
      <c r="Z12" s="16">
        <v>571</v>
      </c>
      <c r="AA12" s="28">
        <f t="shared" si="9"/>
        <v>63.047285464098067</v>
      </c>
    </row>
    <row r="13" spans="1:28" ht="18" customHeight="1">
      <c r="B13" s="146" t="s">
        <v>59</v>
      </c>
      <c r="C13" s="147"/>
      <c r="D13" s="114" t="s">
        <v>60</v>
      </c>
      <c r="E13" s="114"/>
      <c r="F13" s="60">
        <v>273</v>
      </c>
      <c r="G13" s="68" t="s">
        <v>37</v>
      </c>
      <c r="H13" s="3"/>
      <c r="I13" s="16">
        <v>184</v>
      </c>
      <c r="J13" s="23">
        <f t="shared" si="0"/>
        <v>51.396648044692739</v>
      </c>
      <c r="K13" s="17">
        <v>93</v>
      </c>
      <c r="L13" s="23">
        <f t="shared" si="1"/>
        <v>25.977653631284912</v>
      </c>
      <c r="M13" s="17">
        <v>12</v>
      </c>
      <c r="N13" s="23">
        <f t="shared" si="2"/>
        <v>3.3519553072625698</v>
      </c>
      <c r="O13" s="17">
        <v>42</v>
      </c>
      <c r="P13" s="23">
        <f t="shared" si="3"/>
        <v>11.731843575418994</v>
      </c>
      <c r="Q13" s="17">
        <v>2</v>
      </c>
      <c r="R13" s="23">
        <f t="shared" si="4"/>
        <v>0.55865921787709494</v>
      </c>
      <c r="S13" s="10">
        <f t="shared" si="5"/>
        <v>333</v>
      </c>
      <c r="T13" s="23">
        <f t="shared" si="6"/>
        <v>93.016759776536318</v>
      </c>
      <c r="U13" s="17">
        <v>25</v>
      </c>
      <c r="V13" s="23">
        <f t="shared" si="7"/>
        <v>6.983240223463687</v>
      </c>
      <c r="W13" s="9">
        <f t="shared" si="8"/>
        <v>358</v>
      </c>
      <c r="X13" s="8">
        <f t="shared" si="8"/>
        <v>100</v>
      </c>
      <c r="Y13" s="24"/>
      <c r="Z13" s="16">
        <v>570</v>
      </c>
      <c r="AA13" s="28">
        <f t="shared" si="9"/>
        <v>62.807017543859644</v>
      </c>
    </row>
    <row r="14" spans="1:28" ht="18" customHeight="1">
      <c r="B14" s="146" t="s">
        <v>59</v>
      </c>
      <c r="C14" s="147"/>
      <c r="D14" s="114" t="s">
        <v>60</v>
      </c>
      <c r="E14" s="114"/>
      <c r="F14" s="60">
        <v>273</v>
      </c>
      <c r="G14" s="68" t="s">
        <v>58</v>
      </c>
      <c r="H14" s="3"/>
      <c r="I14" s="16">
        <v>101</v>
      </c>
      <c r="J14" s="23">
        <f t="shared" si="0"/>
        <v>51.26903553299492</v>
      </c>
      <c r="K14" s="17">
        <v>61</v>
      </c>
      <c r="L14" s="23">
        <f t="shared" si="1"/>
        <v>30.964467005076141</v>
      </c>
      <c r="M14" s="17">
        <v>13</v>
      </c>
      <c r="N14" s="23">
        <f t="shared" si="2"/>
        <v>6.5989847715736047</v>
      </c>
      <c r="O14" s="17">
        <v>10</v>
      </c>
      <c r="P14" s="23">
        <f t="shared" si="3"/>
        <v>5.0761421319796955</v>
      </c>
      <c r="Q14" s="17">
        <v>7</v>
      </c>
      <c r="R14" s="23">
        <f t="shared" si="4"/>
        <v>3.5532994923857872</v>
      </c>
      <c r="S14" s="10">
        <f t="shared" si="5"/>
        <v>192</v>
      </c>
      <c r="T14" s="23">
        <f t="shared" si="6"/>
        <v>97.46192893401016</v>
      </c>
      <c r="U14" s="17">
        <v>5</v>
      </c>
      <c r="V14" s="23">
        <f t="shared" si="7"/>
        <v>2.5380710659898478</v>
      </c>
      <c r="W14" s="9">
        <f t="shared" si="8"/>
        <v>197</v>
      </c>
      <c r="X14" s="8">
        <f t="shared" si="8"/>
        <v>100.00000000000001</v>
      </c>
      <c r="Y14" s="24"/>
      <c r="Z14" s="16">
        <v>283</v>
      </c>
      <c r="AA14" s="28">
        <f t="shared" si="9"/>
        <v>69.611307420494697</v>
      </c>
    </row>
    <row r="15" spans="1:28" ht="18" customHeight="1">
      <c r="B15" s="146" t="s">
        <v>59</v>
      </c>
      <c r="C15" s="147"/>
      <c r="D15" s="114" t="s">
        <v>60</v>
      </c>
      <c r="E15" s="114"/>
      <c r="F15" s="60">
        <v>273</v>
      </c>
      <c r="G15" s="68" t="s">
        <v>61</v>
      </c>
      <c r="H15" s="3"/>
      <c r="I15" s="16">
        <v>24</v>
      </c>
      <c r="J15" s="23">
        <f t="shared" si="0"/>
        <v>14.906832298136646</v>
      </c>
      <c r="K15" s="17">
        <v>112</v>
      </c>
      <c r="L15" s="23">
        <f t="shared" si="1"/>
        <v>69.565217391304344</v>
      </c>
      <c r="M15" s="17">
        <v>4</v>
      </c>
      <c r="N15" s="23">
        <f t="shared" si="2"/>
        <v>2.4844720496894408</v>
      </c>
      <c r="O15" s="17">
        <v>5</v>
      </c>
      <c r="P15" s="23">
        <f t="shared" si="3"/>
        <v>3.1055900621118013</v>
      </c>
      <c r="Q15" s="17">
        <v>3</v>
      </c>
      <c r="R15" s="23">
        <f t="shared" si="4"/>
        <v>1.8633540372670807</v>
      </c>
      <c r="S15" s="10">
        <f t="shared" si="5"/>
        <v>148</v>
      </c>
      <c r="T15" s="23">
        <f t="shared" si="6"/>
        <v>91.925465838509311</v>
      </c>
      <c r="U15" s="17">
        <v>13</v>
      </c>
      <c r="V15" s="23">
        <f t="shared" si="7"/>
        <v>8.0745341614906838</v>
      </c>
      <c r="W15" s="9">
        <f t="shared" si="8"/>
        <v>161</v>
      </c>
      <c r="X15" s="8">
        <f t="shared" si="8"/>
        <v>100</v>
      </c>
      <c r="Y15" s="24"/>
      <c r="Z15" s="16">
        <v>262</v>
      </c>
      <c r="AA15" s="28">
        <f t="shared" si="9"/>
        <v>61.450381679389309</v>
      </c>
    </row>
    <row r="16" spans="1:28" ht="18" customHeight="1">
      <c r="B16" s="146" t="s">
        <v>59</v>
      </c>
      <c r="C16" s="147"/>
      <c r="D16" s="114" t="s">
        <v>60</v>
      </c>
      <c r="E16" s="114"/>
      <c r="F16" s="60">
        <v>273</v>
      </c>
      <c r="G16" s="68" t="s">
        <v>62</v>
      </c>
      <c r="H16" s="3"/>
      <c r="I16" s="16">
        <v>79</v>
      </c>
      <c r="J16" s="23">
        <f t="shared" si="0"/>
        <v>27.147766323024054</v>
      </c>
      <c r="K16" s="17">
        <v>119</v>
      </c>
      <c r="L16" s="23">
        <f t="shared" si="1"/>
        <v>40.893470790378004</v>
      </c>
      <c r="M16" s="17">
        <v>29</v>
      </c>
      <c r="N16" s="23">
        <f t="shared" si="2"/>
        <v>9.9656357388316152</v>
      </c>
      <c r="O16" s="17">
        <v>45</v>
      </c>
      <c r="P16" s="23">
        <f t="shared" si="3"/>
        <v>15.463917525773196</v>
      </c>
      <c r="Q16" s="17">
        <v>1</v>
      </c>
      <c r="R16" s="23">
        <f t="shared" si="4"/>
        <v>0.3436426116838488</v>
      </c>
      <c r="S16" s="10">
        <f t="shared" si="5"/>
        <v>273</v>
      </c>
      <c r="T16" s="23">
        <f t="shared" si="6"/>
        <v>93.814432989690715</v>
      </c>
      <c r="U16" s="17">
        <v>18</v>
      </c>
      <c r="V16" s="23">
        <f t="shared" si="7"/>
        <v>6.1855670103092786</v>
      </c>
      <c r="W16" s="9">
        <f t="shared" si="8"/>
        <v>291</v>
      </c>
      <c r="X16" s="8">
        <f t="shared" si="8"/>
        <v>100</v>
      </c>
      <c r="Y16" s="24"/>
      <c r="Z16" s="16">
        <v>441</v>
      </c>
      <c r="AA16" s="28">
        <f t="shared" si="9"/>
        <v>65.986394557823118</v>
      </c>
    </row>
    <row r="17" spans="2:27" ht="18" customHeight="1">
      <c r="B17" s="146" t="s">
        <v>59</v>
      </c>
      <c r="C17" s="147"/>
      <c r="D17" s="114" t="s">
        <v>60</v>
      </c>
      <c r="E17" s="114"/>
      <c r="F17" s="60">
        <v>274</v>
      </c>
      <c r="G17" s="68" t="s">
        <v>35</v>
      </c>
      <c r="H17" s="3"/>
      <c r="I17" s="16">
        <v>110</v>
      </c>
      <c r="J17" s="23">
        <f t="shared" si="0"/>
        <v>30.640668523676879</v>
      </c>
      <c r="K17" s="17">
        <v>201</v>
      </c>
      <c r="L17" s="23">
        <f t="shared" si="1"/>
        <v>55.98885793871866</v>
      </c>
      <c r="M17" s="17">
        <v>3</v>
      </c>
      <c r="N17" s="23">
        <f t="shared" si="2"/>
        <v>0.83565459610027859</v>
      </c>
      <c r="O17" s="17">
        <v>25</v>
      </c>
      <c r="P17" s="23">
        <f t="shared" si="3"/>
        <v>6.9637883008356551</v>
      </c>
      <c r="Q17" s="17">
        <v>1</v>
      </c>
      <c r="R17" s="23">
        <f t="shared" si="4"/>
        <v>0.2785515320334262</v>
      </c>
      <c r="S17" s="10">
        <f t="shared" si="5"/>
        <v>340</v>
      </c>
      <c r="T17" s="23">
        <f t="shared" si="6"/>
        <v>94.707520891364908</v>
      </c>
      <c r="U17" s="17">
        <v>19</v>
      </c>
      <c r="V17" s="23">
        <f t="shared" si="7"/>
        <v>5.2924791086350975</v>
      </c>
      <c r="W17" s="9">
        <f t="shared" si="8"/>
        <v>359</v>
      </c>
      <c r="X17" s="8">
        <f t="shared" si="8"/>
        <v>100</v>
      </c>
      <c r="Y17" s="24"/>
      <c r="Z17" s="16">
        <v>526</v>
      </c>
      <c r="AA17" s="28">
        <f t="shared" si="9"/>
        <v>68.250950570342212</v>
      </c>
    </row>
    <row r="18" spans="2:27" ht="18" customHeight="1">
      <c r="B18" s="146" t="s">
        <v>59</v>
      </c>
      <c r="C18" s="147"/>
      <c r="D18" s="114" t="s">
        <v>60</v>
      </c>
      <c r="E18" s="114"/>
      <c r="F18" s="60">
        <v>274</v>
      </c>
      <c r="G18" s="68" t="s">
        <v>36</v>
      </c>
      <c r="H18" s="3"/>
      <c r="I18" s="16">
        <v>116</v>
      </c>
      <c r="J18" s="23">
        <f t="shared" si="0"/>
        <v>29.896907216494846</v>
      </c>
      <c r="K18" s="17">
        <v>220</v>
      </c>
      <c r="L18" s="23">
        <f t="shared" si="1"/>
        <v>56.701030927835049</v>
      </c>
      <c r="M18" s="17">
        <v>7</v>
      </c>
      <c r="N18" s="23">
        <f t="shared" si="2"/>
        <v>1.804123711340206</v>
      </c>
      <c r="O18" s="17">
        <v>27</v>
      </c>
      <c r="P18" s="23">
        <f t="shared" si="3"/>
        <v>6.9587628865979383</v>
      </c>
      <c r="Q18" s="17">
        <v>4</v>
      </c>
      <c r="R18" s="23">
        <f t="shared" si="4"/>
        <v>1.0309278350515463</v>
      </c>
      <c r="S18" s="10">
        <f t="shared" si="5"/>
        <v>374</v>
      </c>
      <c r="T18" s="23">
        <f t="shared" si="6"/>
        <v>96.391752577319593</v>
      </c>
      <c r="U18" s="17">
        <v>14</v>
      </c>
      <c r="V18" s="23">
        <f t="shared" si="7"/>
        <v>3.608247422680412</v>
      </c>
      <c r="W18" s="9">
        <f t="shared" si="8"/>
        <v>388</v>
      </c>
      <c r="X18" s="8">
        <f t="shared" si="8"/>
        <v>100</v>
      </c>
      <c r="Y18" s="24"/>
      <c r="Z18" s="16">
        <v>525</v>
      </c>
      <c r="AA18" s="28">
        <f t="shared" si="9"/>
        <v>73.904761904761912</v>
      </c>
    </row>
    <row r="19" spans="2:27" ht="18" customHeight="1">
      <c r="B19" s="146" t="s">
        <v>59</v>
      </c>
      <c r="C19" s="147"/>
      <c r="D19" s="114" t="s">
        <v>60</v>
      </c>
      <c r="E19" s="114"/>
      <c r="F19" s="60">
        <v>275</v>
      </c>
      <c r="G19" s="68" t="s">
        <v>35</v>
      </c>
      <c r="H19" s="3"/>
      <c r="I19" s="16">
        <v>172</v>
      </c>
      <c r="J19" s="23">
        <f t="shared" si="0"/>
        <v>46.739130434782609</v>
      </c>
      <c r="K19" s="17">
        <v>157</v>
      </c>
      <c r="L19" s="23">
        <f t="shared" si="1"/>
        <v>42.663043478260867</v>
      </c>
      <c r="M19" s="17">
        <v>4</v>
      </c>
      <c r="N19" s="23">
        <f t="shared" si="2"/>
        <v>1.0869565217391304</v>
      </c>
      <c r="O19" s="17">
        <v>18</v>
      </c>
      <c r="P19" s="23">
        <f t="shared" si="3"/>
        <v>4.8913043478260869</v>
      </c>
      <c r="Q19" s="17">
        <v>1</v>
      </c>
      <c r="R19" s="23">
        <f t="shared" si="4"/>
        <v>0.27173913043478259</v>
      </c>
      <c r="S19" s="10">
        <f t="shared" si="5"/>
        <v>352</v>
      </c>
      <c r="T19" s="23">
        <f t="shared" si="6"/>
        <v>95.652173913043484</v>
      </c>
      <c r="U19" s="17">
        <v>16</v>
      </c>
      <c r="V19" s="23">
        <f t="shared" si="7"/>
        <v>4.3478260869565215</v>
      </c>
      <c r="W19" s="9">
        <f t="shared" si="8"/>
        <v>368</v>
      </c>
      <c r="X19" s="8">
        <f t="shared" si="8"/>
        <v>100</v>
      </c>
      <c r="Y19" s="24"/>
      <c r="Z19" s="16">
        <v>535</v>
      </c>
      <c r="AA19" s="28">
        <f t="shared" si="9"/>
        <v>68.785046728971963</v>
      </c>
    </row>
    <row r="20" spans="2:27" ht="18" customHeight="1">
      <c r="B20" s="146" t="s">
        <v>59</v>
      </c>
      <c r="C20" s="147"/>
      <c r="D20" s="114" t="s">
        <v>60</v>
      </c>
      <c r="E20" s="114"/>
      <c r="F20" s="58">
        <v>276</v>
      </c>
      <c r="G20" s="67" t="s">
        <v>35</v>
      </c>
      <c r="H20" s="3"/>
      <c r="I20" s="9">
        <v>68</v>
      </c>
      <c r="J20" s="23">
        <f t="shared" si="0"/>
        <v>28.215767634854771</v>
      </c>
      <c r="K20" s="10">
        <v>110</v>
      </c>
      <c r="L20" s="23">
        <f t="shared" si="1"/>
        <v>45.643153526970956</v>
      </c>
      <c r="M20" s="10">
        <v>6</v>
      </c>
      <c r="N20" s="23">
        <f t="shared" si="2"/>
        <v>2.4896265560165975</v>
      </c>
      <c r="O20" s="10">
        <v>33</v>
      </c>
      <c r="P20" s="23">
        <f t="shared" si="3"/>
        <v>13.692946058091287</v>
      </c>
      <c r="Q20" s="10">
        <v>4</v>
      </c>
      <c r="R20" s="23">
        <f t="shared" si="4"/>
        <v>1.6597510373443984</v>
      </c>
      <c r="S20" s="10">
        <f t="shared" si="5"/>
        <v>221</v>
      </c>
      <c r="T20" s="23">
        <f t="shared" si="6"/>
        <v>91.701244813278009</v>
      </c>
      <c r="U20" s="10">
        <v>20</v>
      </c>
      <c r="V20" s="23">
        <f t="shared" si="7"/>
        <v>8.2987551867219906</v>
      </c>
      <c r="W20" s="9">
        <f t="shared" si="8"/>
        <v>241</v>
      </c>
      <c r="X20" s="8">
        <f t="shared" si="8"/>
        <v>100</v>
      </c>
      <c r="Y20" s="24"/>
      <c r="Z20" s="9">
        <v>340</v>
      </c>
      <c r="AA20" s="25">
        <f t="shared" si="9"/>
        <v>70.882352941176478</v>
      </c>
    </row>
    <row r="21" spans="2:27" ht="18" customHeight="1">
      <c r="B21" s="146" t="s">
        <v>59</v>
      </c>
      <c r="C21" s="147"/>
      <c r="D21" s="135" t="s">
        <v>60</v>
      </c>
      <c r="E21" s="135"/>
      <c r="F21" s="62">
        <v>277</v>
      </c>
      <c r="G21" s="69" t="s">
        <v>35</v>
      </c>
      <c r="H21" s="3"/>
      <c r="I21" s="11">
        <v>181</v>
      </c>
      <c r="J21" s="26">
        <f t="shared" si="0"/>
        <v>36.055776892430281</v>
      </c>
      <c r="K21" s="12">
        <v>254</v>
      </c>
      <c r="L21" s="26">
        <f t="shared" si="1"/>
        <v>50.597609561752989</v>
      </c>
      <c r="M21" s="12">
        <v>11</v>
      </c>
      <c r="N21" s="26">
        <f t="shared" si="2"/>
        <v>2.1912350597609564</v>
      </c>
      <c r="O21" s="12">
        <v>37</v>
      </c>
      <c r="P21" s="26">
        <f t="shared" si="3"/>
        <v>7.3705179282868531</v>
      </c>
      <c r="Q21" s="12">
        <v>2</v>
      </c>
      <c r="R21" s="26">
        <f t="shared" si="4"/>
        <v>0.39840637450199201</v>
      </c>
      <c r="S21" s="13">
        <f t="shared" si="5"/>
        <v>485</v>
      </c>
      <c r="T21" s="26">
        <f t="shared" si="6"/>
        <v>96.613545816733065</v>
      </c>
      <c r="U21" s="12">
        <v>17</v>
      </c>
      <c r="V21" s="26">
        <f t="shared" si="7"/>
        <v>3.3864541832669319</v>
      </c>
      <c r="W21" s="14">
        <f t="shared" si="8"/>
        <v>502</v>
      </c>
      <c r="X21" s="15">
        <f t="shared" si="8"/>
        <v>100</v>
      </c>
      <c r="Y21" s="24"/>
      <c r="Z21" s="11">
        <v>732</v>
      </c>
      <c r="AA21" s="27">
        <f t="shared" si="9"/>
        <v>68.579234972677597</v>
      </c>
    </row>
    <row r="22" spans="2:27" ht="18" customHeight="1">
      <c r="B22" s="146" t="s">
        <v>59</v>
      </c>
      <c r="C22" s="147"/>
      <c r="D22" s="114" t="s">
        <v>60</v>
      </c>
      <c r="E22" s="114"/>
      <c r="F22" s="60">
        <v>277</v>
      </c>
      <c r="G22" s="68" t="s">
        <v>36</v>
      </c>
      <c r="H22" s="3"/>
      <c r="I22" s="16">
        <v>203</v>
      </c>
      <c r="J22" s="23">
        <f t="shared" si="0"/>
        <v>39.803921568627452</v>
      </c>
      <c r="K22" s="17">
        <v>240</v>
      </c>
      <c r="L22" s="23">
        <f t="shared" si="1"/>
        <v>47.058823529411761</v>
      </c>
      <c r="M22" s="17">
        <v>4</v>
      </c>
      <c r="N22" s="23">
        <f t="shared" si="2"/>
        <v>0.78431372549019607</v>
      </c>
      <c r="O22" s="17">
        <v>30</v>
      </c>
      <c r="P22" s="23">
        <f t="shared" si="3"/>
        <v>5.8823529411764701</v>
      </c>
      <c r="Q22" s="17">
        <v>3</v>
      </c>
      <c r="R22" s="23">
        <f t="shared" si="4"/>
        <v>0.58823529411764708</v>
      </c>
      <c r="S22" s="10">
        <f t="shared" si="5"/>
        <v>480</v>
      </c>
      <c r="T22" s="23">
        <f t="shared" si="6"/>
        <v>94.117647058823522</v>
      </c>
      <c r="U22" s="17">
        <v>30</v>
      </c>
      <c r="V22" s="23">
        <f t="shared" si="7"/>
        <v>5.8823529411764701</v>
      </c>
      <c r="W22" s="9">
        <f t="shared" si="8"/>
        <v>510</v>
      </c>
      <c r="X22" s="8">
        <f t="shared" si="8"/>
        <v>99.999999999999986</v>
      </c>
      <c r="Y22" s="24"/>
      <c r="Z22" s="16">
        <v>731</v>
      </c>
      <c r="AA22" s="28">
        <f t="shared" si="9"/>
        <v>69.767441860465112</v>
      </c>
    </row>
    <row r="23" spans="2:27" ht="18" customHeight="1">
      <c r="B23" s="146" t="s">
        <v>59</v>
      </c>
      <c r="C23" s="147"/>
      <c r="D23" s="114" t="s">
        <v>60</v>
      </c>
      <c r="E23" s="114"/>
      <c r="F23" s="60">
        <v>278</v>
      </c>
      <c r="G23" s="68" t="s">
        <v>35</v>
      </c>
      <c r="H23" s="3"/>
      <c r="I23" s="16">
        <v>131</v>
      </c>
      <c r="J23" s="23">
        <f t="shared" si="0"/>
        <v>46.453900709219859</v>
      </c>
      <c r="K23" s="17">
        <v>111</v>
      </c>
      <c r="L23" s="23">
        <f t="shared" si="1"/>
        <v>39.361702127659576</v>
      </c>
      <c r="M23" s="17">
        <v>10</v>
      </c>
      <c r="N23" s="23">
        <f t="shared" si="2"/>
        <v>3.5460992907801421</v>
      </c>
      <c r="O23" s="17">
        <v>6</v>
      </c>
      <c r="P23" s="23">
        <f t="shared" si="3"/>
        <v>2.1276595744680851</v>
      </c>
      <c r="Q23" s="17">
        <v>5</v>
      </c>
      <c r="R23" s="23">
        <f t="shared" si="4"/>
        <v>1.773049645390071</v>
      </c>
      <c r="S23" s="10">
        <f t="shared" si="5"/>
        <v>263</v>
      </c>
      <c r="T23" s="23">
        <f t="shared" si="6"/>
        <v>93.262411347517727</v>
      </c>
      <c r="U23" s="17">
        <v>19</v>
      </c>
      <c r="V23" s="23">
        <f t="shared" si="7"/>
        <v>6.7375886524822697</v>
      </c>
      <c r="W23" s="9">
        <f t="shared" si="8"/>
        <v>282</v>
      </c>
      <c r="X23" s="8">
        <f t="shared" si="8"/>
        <v>100</v>
      </c>
      <c r="Y23" s="24"/>
      <c r="Z23" s="16">
        <v>423</v>
      </c>
      <c r="AA23" s="28">
        <f t="shared" si="9"/>
        <v>66.666666666666657</v>
      </c>
    </row>
    <row r="24" spans="2:27" ht="18" customHeight="1">
      <c r="B24" s="146" t="s">
        <v>59</v>
      </c>
      <c r="C24" s="147"/>
      <c r="D24" s="114" t="s">
        <v>60</v>
      </c>
      <c r="E24" s="114"/>
      <c r="F24" s="60">
        <v>278</v>
      </c>
      <c r="G24" s="68" t="s">
        <v>58</v>
      </c>
      <c r="H24" s="3"/>
      <c r="I24" s="16">
        <v>93</v>
      </c>
      <c r="J24" s="23">
        <f t="shared" si="0"/>
        <v>38.912133891213394</v>
      </c>
      <c r="K24" s="17">
        <v>109</v>
      </c>
      <c r="L24" s="23">
        <f t="shared" si="1"/>
        <v>45.60669456066946</v>
      </c>
      <c r="M24" s="17">
        <v>3</v>
      </c>
      <c r="N24" s="23">
        <f t="shared" si="2"/>
        <v>1.2552301255230125</v>
      </c>
      <c r="O24" s="17">
        <v>11</v>
      </c>
      <c r="P24" s="23">
        <f t="shared" si="3"/>
        <v>4.6025104602510458</v>
      </c>
      <c r="Q24" s="17">
        <v>1</v>
      </c>
      <c r="R24" s="23">
        <f t="shared" si="4"/>
        <v>0.41841004184100417</v>
      </c>
      <c r="S24" s="10">
        <f t="shared" si="5"/>
        <v>217</v>
      </c>
      <c r="T24" s="23">
        <f t="shared" si="6"/>
        <v>90.794979079497907</v>
      </c>
      <c r="U24" s="17">
        <v>22</v>
      </c>
      <c r="V24" s="23">
        <f t="shared" si="7"/>
        <v>9.2050209205020916</v>
      </c>
      <c r="W24" s="9">
        <f t="shared" si="8"/>
        <v>239</v>
      </c>
      <c r="X24" s="8">
        <f t="shared" si="8"/>
        <v>100</v>
      </c>
      <c r="Y24" s="24"/>
      <c r="Z24" s="16">
        <v>325</v>
      </c>
      <c r="AA24" s="28">
        <f t="shared" si="9"/>
        <v>73.538461538461547</v>
      </c>
    </row>
    <row r="25" spans="2:27" ht="18" customHeight="1">
      <c r="B25" s="146" t="s">
        <v>59</v>
      </c>
      <c r="C25" s="147"/>
      <c r="D25" s="114" t="s">
        <v>60</v>
      </c>
      <c r="E25" s="114"/>
      <c r="F25" s="60">
        <v>278</v>
      </c>
      <c r="G25" s="68" t="s">
        <v>61</v>
      </c>
      <c r="H25" s="3"/>
      <c r="I25" s="16">
        <v>110</v>
      </c>
      <c r="J25" s="23">
        <f t="shared" si="0"/>
        <v>33.846153846153847</v>
      </c>
      <c r="K25" s="17">
        <v>138</v>
      </c>
      <c r="L25" s="23">
        <f t="shared" si="1"/>
        <v>42.46153846153846</v>
      </c>
      <c r="M25" s="17">
        <v>10</v>
      </c>
      <c r="N25" s="23">
        <f t="shared" si="2"/>
        <v>3.0769230769230771</v>
      </c>
      <c r="O25" s="17">
        <v>26</v>
      </c>
      <c r="P25" s="23">
        <f t="shared" si="3"/>
        <v>8</v>
      </c>
      <c r="Q25" s="17">
        <v>6</v>
      </c>
      <c r="R25" s="23">
        <f t="shared" si="4"/>
        <v>1.8461538461538463</v>
      </c>
      <c r="S25" s="10">
        <f t="shared" si="5"/>
        <v>290</v>
      </c>
      <c r="T25" s="23">
        <f t="shared" si="6"/>
        <v>89.230769230769241</v>
      </c>
      <c r="U25" s="17">
        <v>35</v>
      </c>
      <c r="V25" s="23">
        <f t="shared" si="7"/>
        <v>10.76923076923077</v>
      </c>
      <c r="W25" s="9">
        <f t="shared" si="8"/>
        <v>325</v>
      </c>
      <c r="X25" s="8">
        <f t="shared" si="8"/>
        <v>100.00000000000001</v>
      </c>
      <c r="Y25" s="24"/>
      <c r="Z25" s="16">
        <v>571</v>
      </c>
      <c r="AA25" s="28">
        <f t="shared" si="9"/>
        <v>56.917688266199647</v>
      </c>
    </row>
    <row r="26" spans="2:27" ht="18" customHeight="1">
      <c r="B26" s="146" t="s">
        <v>59</v>
      </c>
      <c r="C26" s="147"/>
      <c r="D26" s="114" t="s">
        <v>60</v>
      </c>
      <c r="E26" s="114"/>
      <c r="F26" s="60">
        <v>278</v>
      </c>
      <c r="G26" s="68" t="s">
        <v>63</v>
      </c>
      <c r="H26" s="3"/>
      <c r="I26" s="16">
        <v>110</v>
      </c>
      <c r="J26" s="23">
        <f t="shared" si="0"/>
        <v>31.609195402298852</v>
      </c>
      <c r="K26" s="17">
        <v>156</v>
      </c>
      <c r="L26" s="23">
        <f t="shared" si="1"/>
        <v>44.827586206896555</v>
      </c>
      <c r="M26" s="17">
        <v>15</v>
      </c>
      <c r="N26" s="23">
        <f t="shared" si="2"/>
        <v>4.3103448275862073</v>
      </c>
      <c r="O26" s="17">
        <v>23</v>
      </c>
      <c r="P26" s="23">
        <f t="shared" si="3"/>
        <v>6.6091954022988508</v>
      </c>
      <c r="Q26" s="17">
        <v>4</v>
      </c>
      <c r="R26" s="23">
        <f t="shared" si="4"/>
        <v>1.1494252873563218</v>
      </c>
      <c r="S26" s="10">
        <f t="shared" si="5"/>
        <v>308</v>
      </c>
      <c r="T26" s="23">
        <f t="shared" si="6"/>
        <v>88.505747126436788</v>
      </c>
      <c r="U26" s="17">
        <v>40</v>
      </c>
      <c r="V26" s="23">
        <f t="shared" si="7"/>
        <v>11.494252873563218</v>
      </c>
      <c r="W26" s="9">
        <f t="shared" si="8"/>
        <v>348</v>
      </c>
      <c r="X26" s="8">
        <f t="shared" si="8"/>
        <v>100</v>
      </c>
      <c r="Y26" s="24"/>
      <c r="Z26" s="16">
        <v>571</v>
      </c>
      <c r="AA26" s="28">
        <f t="shared" si="9"/>
        <v>60.94570928196147</v>
      </c>
    </row>
    <row r="27" spans="2:27" ht="18" customHeight="1">
      <c r="B27" s="146" t="s">
        <v>59</v>
      </c>
      <c r="C27" s="147"/>
      <c r="D27" s="114" t="s">
        <v>60</v>
      </c>
      <c r="E27" s="114"/>
      <c r="F27" s="60">
        <v>278</v>
      </c>
      <c r="G27" s="68" t="s">
        <v>64</v>
      </c>
      <c r="H27" s="3"/>
      <c r="I27" s="16">
        <v>108</v>
      </c>
      <c r="J27" s="23">
        <f t="shared" si="0"/>
        <v>33.230769230769234</v>
      </c>
      <c r="K27" s="17">
        <v>164</v>
      </c>
      <c r="L27" s="23">
        <f t="shared" si="1"/>
        <v>50.46153846153846</v>
      </c>
      <c r="M27" s="17">
        <v>10</v>
      </c>
      <c r="N27" s="23">
        <f t="shared" si="2"/>
        <v>3.0769230769230771</v>
      </c>
      <c r="O27" s="17">
        <v>25</v>
      </c>
      <c r="P27" s="23">
        <f t="shared" si="3"/>
        <v>7.6923076923076925</v>
      </c>
      <c r="Q27" s="17">
        <v>4</v>
      </c>
      <c r="R27" s="23">
        <f t="shared" si="4"/>
        <v>1.2307692307692308</v>
      </c>
      <c r="S27" s="10">
        <f t="shared" si="5"/>
        <v>311</v>
      </c>
      <c r="T27" s="23">
        <f t="shared" si="6"/>
        <v>95.692307692307693</v>
      </c>
      <c r="U27" s="17">
        <v>14</v>
      </c>
      <c r="V27" s="23">
        <f t="shared" si="7"/>
        <v>4.3076923076923075</v>
      </c>
      <c r="W27" s="9">
        <f t="shared" si="8"/>
        <v>325</v>
      </c>
      <c r="X27" s="8">
        <f t="shared" si="8"/>
        <v>100</v>
      </c>
      <c r="Y27" s="24"/>
      <c r="Z27" s="16">
        <v>570</v>
      </c>
      <c r="AA27" s="28">
        <f t="shared" si="9"/>
        <v>57.017543859649123</v>
      </c>
    </row>
    <row r="28" spans="2:27" ht="18" customHeight="1">
      <c r="B28" s="146" t="s">
        <v>59</v>
      </c>
      <c r="C28" s="147"/>
      <c r="D28" s="114" t="s">
        <v>60</v>
      </c>
      <c r="E28" s="114"/>
      <c r="F28" s="60">
        <v>279</v>
      </c>
      <c r="G28" s="68" t="s">
        <v>35</v>
      </c>
      <c r="H28" s="3"/>
      <c r="I28" s="16">
        <v>110</v>
      </c>
      <c r="J28" s="23">
        <f t="shared" si="0"/>
        <v>28.795811518324609</v>
      </c>
      <c r="K28" s="17">
        <v>197</v>
      </c>
      <c r="L28" s="23">
        <f t="shared" si="1"/>
        <v>51.57068062827225</v>
      </c>
      <c r="M28" s="17">
        <v>5</v>
      </c>
      <c r="N28" s="23">
        <f t="shared" si="2"/>
        <v>1.3089005235602094</v>
      </c>
      <c r="O28" s="17">
        <v>51</v>
      </c>
      <c r="P28" s="23">
        <f t="shared" si="3"/>
        <v>13.350785340314136</v>
      </c>
      <c r="Q28" s="17">
        <v>8</v>
      </c>
      <c r="R28" s="23">
        <f t="shared" si="4"/>
        <v>2.0942408376963351</v>
      </c>
      <c r="S28" s="10">
        <f t="shared" si="5"/>
        <v>371</v>
      </c>
      <c r="T28" s="23">
        <f t="shared" si="6"/>
        <v>97.120418848167546</v>
      </c>
      <c r="U28" s="17">
        <v>11</v>
      </c>
      <c r="V28" s="23">
        <f t="shared" si="7"/>
        <v>2.8795811518324608</v>
      </c>
      <c r="W28" s="9">
        <f t="shared" si="8"/>
        <v>382</v>
      </c>
      <c r="X28" s="8">
        <f t="shared" si="8"/>
        <v>100</v>
      </c>
      <c r="Y28" s="24"/>
      <c r="Z28" s="16">
        <v>589</v>
      </c>
      <c r="AA28" s="28">
        <f t="shared" si="9"/>
        <v>64.855687606112056</v>
      </c>
    </row>
    <row r="29" spans="2:27" ht="18" customHeight="1">
      <c r="B29" s="146" t="s">
        <v>59</v>
      </c>
      <c r="C29" s="147"/>
      <c r="D29" s="114" t="s">
        <v>60</v>
      </c>
      <c r="E29" s="114"/>
      <c r="F29" s="60">
        <v>279</v>
      </c>
      <c r="G29" s="68" t="s">
        <v>36</v>
      </c>
      <c r="H29" s="3"/>
      <c r="I29" s="16">
        <v>143</v>
      </c>
      <c r="J29" s="23">
        <f t="shared" si="0"/>
        <v>36.950904392764862</v>
      </c>
      <c r="K29" s="17">
        <v>168</v>
      </c>
      <c r="L29" s="23">
        <f t="shared" si="1"/>
        <v>43.410852713178294</v>
      </c>
      <c r="M29" s="17">
        <v>6</v>
      </c>
      <c r="N29" s="23">
        <f t="shared" si="2"/>
        <v>1.5503875968992249</v>
      </c>
      <c r="O29" s="17">
        <v>41</v>
      </c>
      <c r="P29" s="23">
        <f t="shared" si="3"/>
        <v>10.594315245478036</v>
      </c>
      <c r="Q29" s="17">
        <v>4</v>
      </c>
      <c r="R29" s="23">
        <f t="shared" si="4"/>
        <v>1.03359173126615</v>
      </c>
      <c r="S29" s="10">
        <f t="shared" si="5"/>
        <v>362</v>
      </c>
      <c r="T29" s="23">
        <f t="shared" si="6"/>
        <v>93.540051679586568</v>
      </c>
      <c r="U29" s="17">
        <v>25</v>
      </c>
      <c r="V29" s="23">
        <f t="shared" si="7"/>
        <v>6.459948320413436</v>
      </c>
      <c r="W29" s="9">
        <f t="shared" si="8"/>
        <v>387</v>
      </c>
      <c r="X29" s="8">
        <f t="shared" si="8"/>
        <v>100</v>
      </c>
      <c r="Y29" s="24"/>
      <c r="Z29" s="16">
        <v>589</v>
      </c>
      <c r="AA29" s="28">
        <f t="shared" si="9"/>
        <v>65.704584040747022</v>
      </c>
    </row>
    <row r="30" spans="2:27" ht="18" customHeight="1">
      <c r="B30" s="146" t="s">
        <v>59</v>
      </c>
      <c r="C30" s="147"/>
      <c r="D30" s="114" t="s">
        <v>60</v>
      </c>
      <c r="E30" s="114"/>
      <c r="F30" s="60">
        <v>279</v>
      </c>
      <c r="G30" s="68" t="s">
        <v>37</v>
      </c>
      <c r="H30" s="3"/>
      <c r="I30" s="16">
        <v>135</v>
      </c>
      <c r="J30" s="23">
        <f t="shared" si="0"/>
        <v>35.433070866141733</v>
      </c>
      <c r="K30" s="17">
        <v>178</v>
      </c>
      <c r="L30" s="23">
        <f t="shared" si="1"/>
        <v>46.719160104986877</v>
      </c>
      <c r="M30" s="17">
        <v>7</v>
      </c>
      <c r="N30" s="23">
        <f t="shared" si="2"/>
        <v>1.837270341207349</v>
      </c>
      <c r="O30" s="17">
        <v>35</v>
      </c>
      <c r="P30" s="23">
        <f t="shared" si="3"/>
        <v>9.1863517060367457</v>
      </c>
      <c r="Q30" s="17">
        <v>10</v>
      </c>
      <c r="R30" s="23">
        <f t="shared" si="4"/>
        <v>2.6246719160104988</v>
      </c>
      <c r="S30" s="10">
        <f t="shared" si="5"/>
        <v>365</v>
      </c>
      <c r="T30" s="23">
        <f t="shared" si="6"/>
        <v>95.800524934383205</v>
      </c>
      <c r="U30" s="17">
        <v>16</v>
      </c>
      <c r="V30" s="23">
        <f t="shared" si="7"/>
        <v>4.1994750656167978</v>
      </c>
      <c r="W30" s="9">
        <f t="shared" si="8"/>
        <v>381</v>
      </c>
      <c r="X30" s="8">
        <f t="shared" si="8"/>
        <v>100</v>
      </c>
      <c r="Y30" s="24"/>
      <c r="Z30" s="16">
        <v>589</v>
      </c>
      <c r="AA30" s="28">
        <f t="shared" si="9"/>
        <v>64.68590831918506</v>
      </c>
    </row>
    <row r="31" spans="2:27" ht="18" customHeight="1">
      <c r="B31" s="146" t="s">
        <v>59</v>
      </c>
      <c r="C31" s="147"/>
      <c r="D31" s="114" t="s">
        <v>60</v>
      </c>
      <c r="E31" s="114"/>
      <c r="F31" s="60">
        <v>280</v>
      </c>
      <c r="G31" s="68" t="s">
        <v>35</v>
      </c>
      <c r="H31" s="3"/>
      <c r="I31" s="16">
        <v>118</v>
      </c>
      <c r="J31" s="23">
        <f t="shared" si="0"/>
        <v>31.216931216931215</v>
      </c>
      <c r="K31" s="17">
        <v>192</v>
      </c>
      <c r="L31" s="23">
        <f t="shared" si="1"/>
        <v>50.793650793650791</v>
      </c>
      <c r="M31" s="17">
        <v>5</v>
      </c>
      <c r="N31" s="23">
        <f t="shared" si="2"/>
        <v>1.3227513227513228</v>
      </c>
      <c r="O31" s="17">
        <v>31</v>
      </c>
      <c r="P31" s="23">
        <f t="shared" si="3"/>
        <v>8.2010582010582009</v>
      </c>
      <c r="Q31" s="17">
        <v>6</v>
      </c>
      <c r="R31" s="23">
        <f t="shared" si="4"/>
        <v>1.5873015873015872</v>
      </c>
      <c r="S31" s="10">
        <f t="shared" si="5"/>
        <v>352</v>
      </c>
      <c r="T31" s="23">
        <f t="shared" si="6"/>
        <v>93.121693121693113</v>
      </c>
      <c r="U31" s="17">
        <v>26</v>
      </c>
      <c r="V31" s="23">
        <f t="shared" si="7"/>
        <v>6.8783068783068781</v>
      </c>
      <c r="W31" s="9">
        <f t="shared" si="8"/>
        <v>378</v>
      </c>
      <c r="X31" s="8">
        <f t="shared" si="8"/>
        <v>99.999999999999986</v>
      </c>
      <c r="Y31" s="24"/>
      <c r="Z31" s="16">
        <v>639</v>
      </c>
      <c r="AA31" s="28">
        <f t="shared" si="9"/>
        <v>59.154929577464785</v>
      </c>
    </row>
    <row r="32" spans="2:27" ht="18" customHeight="1">
      <c r="B32" s="146" t="s">
        <v>59</v>
      </c>
      <c r="C32" s="147"/>
      <c r="D32" s="114" t="s">
        <v>60</v>
      </c>
      <c r="E32" s="114"/>
      <c r="F32" s="60">
        <v>280</v>
      </c>
      <c r="G32" s="68" t="s">
        <v>36</v>
      </c>
      <c r="H32" s="3"/>
      <c r="I32" s="16">
        <v>134</v>
      </c>
      <c r="J32" s="23">
        <f t="shared" si="0"/>
        <v>32.923832923832926</v>
      </c>
      <c r="K32" s="17">
        <v>206</v>
      </c>
      <c r="L32" s="23">
        <f t="shared" si="1"/>
        <v>50.614250614250608</v>
      </c>
      <c r="M32" s="17">
        <v>3</v>
      </c>
      <c r="N32" s="23">
        <f t="shared" si="2"/>
        <v>0.73710073710073709</v>
      </c>
      <c r="O32" s="17">
        <v>37</v>
      </c>
      <c r="P32" s="23">
        <f t="shared" si="3"/>
        <v>9.0909090909090917</v>
      </c>
      <c r="Q32" s="17">
        <v>6</v>
      </c>
      <c r="R32" s="23">
        <f t="shared" si="4"/>
        <v>1.4742014742014742</v>
      </c>
      <c r="S32" s="10">
        <f t="shared" si="5"/>
        <v>386</v>
      </c>
      <c r="T32" s="23">
        <f t="shared" si="6"/>
        <v>94.840294840294831</v>
      </c>
      <c r="U32" s="17">
        <v>21</v>
      </c>
      <c r="V32" s="23">
        <f t="shared" si="7"/>
        <v>5.1597051597051591</v>
      </c>
      <c r="W32" s="9">
        <f t="shared" si="8"/>
        <v>407</v>
      </c>
      <c r="X32" s="8">
        <f t="shared" si="8"/>
        <v>99.999999999999986</v>
      </c>
      <c r="Y32" s="24"/>
      <c r="Z32" s="16">
        <v>638</v>
      </c>
      <c r="AA32" s="28">
        <f t="shared" si="9"/>
        <v>63.793103448275865</v>
      </c>
    </row>
    <row r="33" spans="2:27" ht="18" customHeight="1">
      <c r="B33" s="146" t="s">
        <v>59</v>
      </c>
      <c r="C33" s="147"/>
      <c r="D33" s="114" t="s">
        <v>60</v>
      </c>
      <c r="E33" s="114"/>
      <c r="F33" s="60">
        <v>281</v>
      </c>
      <c r="G33" s="68" t="s">
        <v>35</v>
      </c>
      <c r="H33" s="3"/>
      <c r="I33" s="16">
        <v>113</v>
      </c>
      <c r="J33" s="23">
        <f t="shared" si="0"/>
        <v>32.285714285714285</v>
      </c>
      <c r="K33" s="17">
        <v>180</v>
      </c>
      <c r="L33" s="23">
        <f t="shared" si="1"/>
        <v>51.428571428571423</v>
      </c>
      <c r="M33" s="17">
        <v>7</v>
      </c>
      <c r="N33" s="23">
        <f t="shared" si="2"/>
        <v>2</v>
      </c>
      <c r="O33" s="17">
        <v>23</v>
      </c>
      <c r="P33" s="23">
        <f t="shared" si="3"/>
        <v>6.5714285714285712</v>
      </c>
      <c r="Q33" s="17">
        <v>5</v>
      </c>
      <c r="R33" s="23">
        <f t="shared" si="4"/>
        <v>1.4285714285714286</v>
      </c>
      <c r="S33" s="10">
        <f t="shared" si="5"/>
        <v>328</v>
      </c>
      <c r="T33" s="23">
        <f t="shared" si="6"/>
        <v>93.714285714285722</v>
      </c>
      <c r="U33" s="17">
        <v>22</v>
      </c>
      <c r="V33" s="23">
        <f t="shared" si="7"/>
        <v>6.2857142857142865</v>
      </c>
      <c r="W33" s="9">
        <f t="shared" si="8"/>
        <v>350</v>
      </c>
      <c r="X33" s="8">
        <f t="shared" si="8"/>
        <v>100.00000000000001</v>
      </c>
      <c r="Y33" s="24"/>
      <c r="Z33" s="16">
        <v>587</v>
      </c>
      <c r="AA33" s="28">
        <f t="shared" si="9"/>
        <v>59.625212947189098</v>
      </c>
    </row>
    <row r="34" spans="2:27" ht="18" customHeight="1">
      <c r="B34" s="146" t="s">
        <v>59</v>
      </c>
      <c r="C34" s="147"/>
      <c r="D34" s="114" t="s">
        <v>60</v>
      </c>
      <c r="E34" s="114"/>
      <c r="F34" s="60">
        <v>281</v>
      </c>
      <c r="G34" s="68" t="s">
        <v>36</v>
      </c>
      <c r="H34" s="3"/>
      <c r="I34" s="16">
        <v>148</v>
      </c>
      <c r="J34" s="23">
        <f t="shared" si="0"/>
        <v>39.572192513368989</v>
      </c>
      <c r="K34" s="17">
        <v>154</v>
      </c>
      <c r="L34" s="23">
        <f t="shared" si="1"/>
        <v>41.17647058823529</v>
      </c>
      <c r="M34" s="17">
        <v>7</v>
      </c>
      <c r="N34" s="23">
        <f t="shared" si="2"/>
        <v>1.8716577540106951</v>
      </c>
      <c r="O34" s="17">
        <v>44</v>
      </c>
      <c r="P34" s="23">
        <f t="shared" si="3"/>
        <v>11.76470588235294</v>
      </c>
      <c r="Q34" s="17">
        <v>4</v>
      </c>
      <c r="R34" s="23">
        <f t="shared" si="4"/>
        <v>1.0695187165775399</v>
      </c>
      <c r="S34" s="10">
        <f t="shared" si="5"/>
        <v>357</v>
      </c>
      <c r="T34" s="23">
        <f t="shared" si="6"/>
        <v>95.454545454545453</v>
      </c>
      <c r="U34" s="17">
        <v>17</v>
      </c>
      <c r="V34" s="23">
        <f t="shared" si="7"/>
        <v>4.5454545454545459</v>
      </c>
      <c r="W34" s="9">
        <f t="shared" si="8"/>
        <v>374</v>
      </c>
      <c r="X34" s="8">
        <f t="shared" si="8"/>
        <v>100</v>
      </c>
      <c r="Y34" s="24"/>
      <c r="Z34" s="16">
        <v>586</v>
      </c>
      <c r="AA34" s="28">
        <f t="shared" si="9"/>
        <v>63.822525597269617</v>
      </c>
    </row>
    <row r="35" spans="2:27" ht="18" customHeight="1">
      <c r="B35" s="146" t="s">
        <v>59</v>
      </c>
      <c r="C35" s="147"/>
      <c r="D35" s="114" t="s">
        <v>60</v>
      </c>
      <c r="E35" s="114"/>
      <c r="F35" s="60">
        <v>282</v>
      </c>
      <c r="G35" s="68" t="s">
        <v>35</v>
      </c>
      <c r="H35" s="3"/>
      <c r="I35" s="16">
        <v>100</v>
      </c>
      <c r="J35" s="23">
        <f t="shared" si="0"/>
        <v>32.258064516129032</v>
      </c>
      <c r="K35" s="17">
        <v>141</v>
      </c>
      <c r="L35" s="23">
        <f t="shared" si="1"/>
        <v>45.483870967741936</v>
      </c>
      <c r="M35" s="17">
        <v>17</v>
      </c>
      <c r="N35" s="23">
        <f t="shared" si="2"/>
        <v>5.4838709677419359</v>
      </c>
      <c r="O35" s="17">
        <v>23</v>
      </c>
      <c r="P35" s="23">
        <f t="shared" si="3"/>
        <v>7.419354838709677</v>
      </c>
      <c r="Q35" s="17">
        <v>9</v>
      </c>
      <c r="R35" s="23">
        <f t="shared" si="4"/>
        <v>2.903225806451613</v>
      </c>
      <c r="S35" s="10">
        <f t="shared" si="5"/>
        <v>290</v>
      </c>
      <c r="T35" s="23">
        <f t="shared" si="6"/>
        <v>93.548387096774192</v>
      </c>
      <c r="U35" s="17">
        <v>20</v>
      </c>
      <c r="V35" s="23">
        <f t="shared" si="7"/>
        <v>6.4516129032258061</v>
      </c>
      <c r="W35" s="9">
        <f t="shared" si="8"/>
        <v>310</v>
      </c>
      <c r="X35" s="8">
        <f t="shared" si="8"/>
        <v>100</v>
      </c>
      <c r="Y35" s="24"/>
      <c r="Z35" s="16">
        <v>482</v>
      </c>
      <c r="AA35" s="28">
        <f t="shared" si="9"/>
        <v>64.315352697095435</v>
      </c>
    </row>
    <row r="36" spans="2:27" ht="18" customHeight="1">
      <c r="B36" s="146" t="s">
        <v>59</v>
      </c>
      <c r="C36" s="147"/>
      <c r="D36" s="114" t="s">
        <v>60</v>
      </c>
      <c r="E36" s="114"/>
      <c r="F36" s="60">
        <v>282</v>
      </c>
      <c r="G36" s="68" t="s">
        <v>36</v>
      </c>
      <c r="H36" s="3"/>
      <c r="I36" s="16">
        <v>102</v>
      </c>
      <c r="J36" s="23">
        <f t="shared" si="0"/>
        <v>33.116883116883116</v>
      </c>
      <c r="K36" s="17">
        <v>133</v>
      </c>
      <c r="L36" s="23">
        <f t="shared" si="1"/>
        <v>43.18181818181818</v>
      </c>
      <c r="M36" s="17">
        <v>17</v>
      </c>
      <c r="N36" s="23">
        <f t="shared" si="2"/>
        <v>5.5194805194805197</v>
      </c>
      <c r="O36" s="17">
        <v>23</v>
      </c>
      <c r="P36" s="23">
        <f t="shared" si="3"/>
        <v>7.4675324675324672</v>
      </c>
      <c r="Q36" s="17">
        <v>5</v>
      </c>
      <c r="R36" s="23">
        <f t="shared" si="4"/>
        <v>1.6233766233766231</v>
      </c>
      <c r="S36" s="10">
        <f t="shared" si="5"/>
        <v>280</v>
      </c>
      <c r="T36" s="23">
        <f t="shared" si="6"/>
        <v>90.909090909090907</v>
      </c>
      <c r="U36" s="17">
        <v>28</v>
      </c>
      <c r="V36" s="23">
        <f t="shared" si="7"/>
        <v>9.0909090909090917</v>
      </c>
      <c r="W36" s="9">
        <f t="shared" si="8"/>
        <v>308</v>
      </c>
      <c r="X36" s="8">
        <f t="shared" si="8"/>
        <v>100</v>
      </c>
      <c r="Y36" s="24"/>
      <c r="Z36" s="16">
        <v>482</v>
      </c>
      <c r="AA36" s="28">
        <f t="shared" si="9"/>
        <v>63.900414937759329</v>
      </c>
    </row>
    <row r="37" spans="2:27" ht="18" customHeight="1">
      <c r="B37" s="146" t="s">
        <v>59</v>
      </c>
      <c r="C37" s="147"/>
      <c r="D37" s="114" t="s">
        <v>60</v>
      </c>
      <c r="E37" s="114"/>
      <c r="F37" s="60">
        <v>283</v>
      </c>
      <c r="G37" s="68" t="s">
        <v>35</v>
      </c>
      <c r="H37" s="3"/>
      <c r="I37" s="16">
        <v>103</v>
      </c>
      <c r="J37" s="23">
        <f t="shared" si="0"/>
        <v>31.49847094801223</v>
      </c>
      <c r="K37" s="17">
        <v>166</v>
      </c>
      <c r="L37" s="23">
        <f t="shared" si="1"/>
        <v>50.764525993883794</v>
      </c>
      <c r="M37" s="17">
        <v>5</v>
      </c>
      <c r="N37" s="23">
        <f t="shared" si="2"/>
        <v>1.5290519877675841</v>
      </c>
      <c r="O37" s="17">
        <v>27</v>
      </c>
      <c r="P37" s="23">
        <f t="shared" si="3"/>
        <v>8.2568807339449553</v>
      </c>
      <c r="Q37" s="17">
        <v>10</v>
      </c>
      <c r="R37" s="23">
        <f t="shared" si="4"/>
        <v>3.0581039755351682</v>
      </c>
      <c r="S37" s="10">
        <f t="shared" si="5"/>
        <v>311</v>
      </c>
      <c r="T37" s="23">
        <f t="shared" si="6"/>
        <v>95.107033639143737</v>
      </c>
      <c r="U37" s="17">
        <v>16</v>
      </c>
      <c r="V37" s="23">
        <f t="shared" si="7"/>
        <v>4.8929663608562688</v>
      </c>
      <c r="W37" s="9">
        <f t="shared" si="8"/>
        <v>327</v>
      </c>
      <c r="X37" s="8">
        <f t="shared" si="8"/>
        <v>100</v>
      </c>
      <c r="Y37" s="24"/>
      <c r="Z37" s="16">
        <v>530</v>
      </c>
      <c r="AA37" s="28">
        <f t="shared" si="9"/>
        <v>61.698113207547166</v>
      </c>
    </row>
    <row r="38" spans="2:27" ht="18" customHeight="1">
      <c r="B38" s="146" t="s">
        <v>59</v>
      </c>
      <c r="C38" s="147"/>
      <c r="D38" s="114" t="s">
        <v>60</v>
      </c>
      <c r="E38" s="114"/>
      <c r="F38" s="60">
        <v>283</v>
      </c>
      <c r="G38" s="68" t="s">
        <v>36</v>
      </c>
      <c r="H38" s="3"/>
      <c r="I38" s="16">
        <v>86</v>
      </c>
      <c r="J38" s="23">
        <f t="shared" si="0"/>
        <v>27.301587301587301</v>
      </c>
      <c r="K38" s="17">
        <v>164</v>
      </c>
      <c r="L38" s="23">
        <f t="shared" si="1"/>
        <v>52.06349206349207</v>
      </c>
      <c r="M38" s="17">
        <v>15</v>
      </c>
      <c r="N38" s="23">
        <f t="shared" si="2"/>
        <v>4.7619047619047619</v>
      </c>
      <c r="O38" s="17">
        <v>25</v>
      </c>
      <c r="P38" s="23">
        <f t="shared" si="3"/>
        <v>7.9365079365079358</v>
      </c>
      <c r="Q38" s="17">
        <v>7</v>
      </c>
      <c r="R38" s="23">
        <f t="shared" si="4"/>
        <v>2.2222222222222223</v>
      </c>
      <c r="S38" s="10">
        <f t="shared" si="5"/>
        <v>297</v>
      </c>
      <c r="T38" s="23">
        <f t="shared" si="6"/>
        <v>94.285714285714278</v>
      </c>
      <c r="U38" s="17">
        <v>18</v>
      </c>
      <c r="V38" s="23">
        <f t="shared" si="7"/>
        <v>5.7142857142857144</v>
      </c>
      <c r="W38" s="9">
        <f t="shared" si="8"/>
        <v>315</v>
      </c>
      <c r="X38" s="8">
        <f t="shared" si="8"/>
        <v>99.999999999999986</v>
      </c>
      <c r="Y38" s="24"/>
      <c r="Z38" s="16">
        <v>529</v>
      </c>
      <c r="AA38" s="28">
        <f t="shared" si="9"/>
        <v>59.546313799621927</v>
      </c>
    </row>
    <row r="39" spans="2:27" ht="18" customHeight="1">
      <c r="B39" s="146" t="s">
        <v>59</v>
      </c>
      <c r="C39" s="147"/>
      <c r="D39" s="114" t="s">
        <v>60</v>
      </c>
      <c r="E39" s="114"/>
      <c r="F39" s="60">
        <v>283</v>
      </c>
      <c r="G39" s="68" t="s">
        <v>37</v>
      </c>
      <c r="H39" s="3"/>
      <c r="I39" s="16">
        <v>110</v>
      </c>
      <c r="J39" s="23">
        <f t="shared" si="0"/>
        <v>32.163742690058477</v>
      </c>
      <c r="K39" s="17">
        <v>176</v>
      </c>
      <c r="L39" s="23">
        <f t="shared" si="1"/>
        <v>51.461988304093566</v>
      </c>
      <c r="M39" s="17">
        <v>7</v>
      </c>
      <c r="N39" s="23">
        <f t="shared" si="2"/>
        <v>2.0467836257309941</v>
      </c>
      <c r="O39" s="17">
        <v>19</v>
      </c>
      <c r="P39" s="23">
        <f t="shared" si="3"/>
        <v>5.5555555555555554</v>
      </c>
      <c r="Q39" s="17">
        <v>13</v>
      </c>
      <c r="R39" s="23">
        <f t="shared" si="4"/>
        <v>3.8011695906432745</v>
      </c>
      <c r="S39" s="10">
        <f t="shared" si="5"/>
        <v>325</v>
      </c>
      <c r="T39" s="23">
        <f t="shared" si="6"/>
        <v>95.029239766081872</v>
      </c>
      <c r="U39" s="17">
        <v>17</v>
      </c>
      <c r="V39" s="23">
        <f t="shared" si="7"/>
        <v>4.9707602339181287</v>
      </c>
      <c r="W39" s="9">
        <f t="shared" si="8"/>
        <v>342</v>
      </c>
      <c r="X39" s="8">
        <f t="shared" si="8"/>
        <v>100</v>
      </c>
      <c r="Y39" s="24"/>
      <c r="Z39" s="16">
        <v>529</v>
      </c>
      <c r="AA39" s="28">
        <f t="shared" si="9"/>
        <v>64.650283553875227</v>
      </c>
    </row>
    <row r="40" spans="2:27" ht="18" customHeight="1">
      <c r="B40" s="146" t="s">
        <v>59</v>
      </c>
      <c r="C40" s="147"/>
      <c r="D40" s="114" t="s">
        <v>60</v>
      </c>
      <c r="E40" s="114"/>
      <c r="F40" s="60">
        <v>285</v>
      </c>
      <c r="G40" s="68" t="s">
        <v>35</v>
      </c>
      <c r="H40" s="3"/>
      <c r="I40" s="16">
        <v>110</v>
      </c>
      <c r="J40" s="23">
        <f t="shared" si="0"/>
        <v>32.544378698224854</v>
      </c>
      <c r="K40" s="17">
        <v>153</v>
      </c>
      <c r="L40" s="23">
        <f t="shared" si="1"/>
        <v>45.26627218934911</v>
      </c>
      <c r="M40" s="17">
        <v>13</v>
      </c>
      <c r="N40" s="23">
        <f t="shared" si="2"/>
        <v>3.8461538461538463</v>
      </c>
      <c r="O40" s="17">
        <v>44</v>
      </c>
      <c r="P40" s="23">
        <f t="shared" si="3"/>
        <v>13.017751479289942</v>
      </c>
      <c r="Q40" s="17">
        <v>4</v>
      </c>
      <c r="R40" s="23">
        <f t="shared" si="4"/>
        <v>1.1834319526627219</v>
      </c>
      <c r="S40" s="10">
        <f t="shared" si="5"/>
        <v>324</v>
      </c>
      <c r="T40" s="23">
        <f t="shared" si="6"/>
        <v>95.857988165680467</v>
      </c>
      <c r="U40" s="17">
        <v>14</v>
      </c>
      <c r="V40" s="23">
        <f t="shared" si="7"/>
        <v>4.1420118343195274</v>
      </c>
      <c r="W40" s="9">
        <f t="shared" si="8"/>
        <v>338</v>
      </c>
      <c r="X40" s="8">
        <f t="shared" si="8"/>
        <v>100</v>
      </c>
      <c r="Y40" s="24"/>
      <c r="Z40" s="16">
        <v>494</v>
      </c>
      <c r="AA40" s="28">
        <f t="shared" si="9"/>
        <v>68.421052631578945</v>
      </c>
    </row>
    <row r="41" spans="2:27" ht="18" customHeight="1">
      <c r="B41" s="146" t="s">
        <v>59</v>
      </c>
      <c r="C41" s="147"/>
      <c r="D41" s="114" t="s">
        <v>60</v>
      </c>
      <c r="E41" s="114"/>
      <c r="F41" s="60">
        <v>285</v>
      </c>
      <c r="G41" s="68" t="s">
        <v>58</v>
      </c>
      <c r="H41" s="3"/>
      <c r="I41" s="16">
        <v>69</v>
      </c>
      <c r="J41" s="23">
        <f t="shared" si="0"/>
        <v>51.492537313432841</v>
      </c>
      <c r="K41" s="17">
        <v>40</v>
      </c>
      <c r="L41" s="23">
        <f t="shared" si="1"/>
        <v>29.850746268656714</v>
      </c>
      <c r="M41" s="17">
        <v>1</v>
      </c>
      <c r="N41" s="23">
        <f t="shared" si="2"/>
        <v>0.74626865671641784</v>
      </c>
      <c r="O41" s="17">
        <v>17</v>
      </c>
      <c r="P41" s="23">
        <f t="shared" si="3"/>
        <v>12.686567164179104</v>
      </c>
      <c r="Q41" s="17">
        <v>2</v>
      </c>
      <c r="R41" s="23">
        <f t="shared" si="4"/>
        <v>1.4925373134328357</v>
      </c>
      <c r="S41" s="10">
        <f t="shared" si="5"/>
        <v>129</v>
      </c>
      <c r="T41" s="23">
        <f t="shared" si="6"/>
        <v>96.268656716417908</v>
      </c>
      <c r="U41" s="17">
        <v>5</v>
      </c>
      <c r="V41" s="23">
        <f t="shared" si="7"/>
        <v>3.7313432835820892</v>
      </c>
      <c r="W41" s="9">
        <f t="shared" si="8"/>
        <v>134</v>
      </c>
      <c r="X41" s="8">
        <f t="shared" si="8"/>
        <v>100</v>
      </c>
      <c r="Y41" s="24"/>
      <c r="Z41" s="16">
        <v>209</v>
      </c>
      <c r="AA41" s="28">
        <f t="shared" si="9"/>
        <v>64.114832535885171</v>
      </c>
    </row>
    <row r="42" spans="2:27" ht="18" customHeight="1">
      <c r="B42" s="146" t="s">
        <v>59</v>
      </c>
      <c r="C42" s="147"/>
      <c r="D42" s="114" t="s">
        <v>60</v>
      </c>
      <c r="E42" s="114"/>
      <c r="F42" s="60">
        <v>286</v>
      </c>
      <c r="G42" s="68" t="s">
        <v>35</v>
      </c>
      <c r="H42" s="3"/>
      <c r="I42" s="16">
        <v>86</v>
      </c>
      <c r="J42" s="23">
        <f t="shared" si="0"/>
        <v>48.863636363636367</v>
      </c>
      <c r="K42" s="17">
        <v>72</v>
      </c>
      <c r="L42" s="23">
        <f t="shared" si="1"/>
        <v>40.909090909090914</v>
      </c>
      <c r="M42" s="17">
        <v>1</v>
      </c>
      <c r="N42" s="23">
        <f t="shared" si="2"/>
        <v>0.56818181818181823</v>
      </c>
      <c r="O42" s="17">
        <v>6</v>
      </c>
      <c r="P42" s="23">
        <f t="shared" si="3"/>
        <v>3.4090909090909087</v>
      </c>
      <c r="Q42" s="17">
        <v>0</v>
      </c>
      <c r="R42" s="23">
        <f t="shared" si="4"/>
        <v>0</v>
      </c>
      <c r="S42" s="10">
        <f t="shared" si="5"/>
        <v>165</v>
      </c>
      <c r="T42" s="23">
        <f t="shared" si="6"/>
        <v>93.75</v>
      </c>
      <c r="U42" s="17">
        <v>11</v>
      </c>
      <c r="V42" s="23">
        <f t="shared" si="7"/>
        <v>6.25</v>
      </c>
      <c r="W42" s="9">
        <f t="shared" si="8"/>
        <v>176</v>
      </c>
      <c r="X42" s="8">
        <f t="shared" si="8"/>
        <v>100</v>
      </c>
      <c r="Y42" s="24"/>
      <c r="Z42" s="16">
        <v>302</v>
      </c>
      <c r="AA42" s="28">
        <f t="shared" si="9"/>
        <v>58.278145695364238</v>
      </c>
    </row>
    <row r="43" spans="2:27" ht="18" customHeight="1">
      <c r="B43" s="146" t="s">
        <v>59</v>
      </c>
      <c r="C43" s="147"/>
      <c r="D43" s="114" t="s">
        <v>60</v>
      </c>
      <c r="E43" s="114"/>
      <c r="F43" s="60">
        <v>287</v>
      </c>
      <c r="G43" s="68" t="s">
        <v>35</v>
      </c>
      <c r="H43" s="3"/>
      <c r="I43" s="16">
        <v>97</v>
      </c>
      <c r="J43" s="23">
        <f t="shared" si="0"/>
        <v>42.543859649122808</v>
      </c>
      <c r="K43" s="17">
        <v>105</v>
      </c>
      <c r="L43" s="23">
        <f t="shared" si="1"/>
        <v>46.05263157894737</v>
      </c>
      <c r="M43" s="17">
        <v>2</v>
      </c>
      <c r="N43" s="23">
        <f t="shared" si="2"/>
        <v>0.8771929824561403</v>
      </c>
      <c r="O43" s="17">
        <v>13</v>
      </c>
      <c r="P43" s="23">
        <f t="shared" si="3"/>
        <v>5.7017543859649118</v>
      </c>
      <c r="Q43" s="17">
        <v>3</v>
      </c>
      <c r="R43" s="23">
        <f t="shared" si="4"/>
        <v>1.3157894736842104</v>
      </c>
      <c r="S43" s="10">
        <f t="shared" si="5"/>
        <v>220</v>
      </c>
      <c r="T43" s="23">
        <f t="shared" si="6"/>
        <v>96.491228070175438</v>
      </c>
      <c r="U43" s="17">
        <v>8</v>
      </c>
      <c r="V43" s="23">
        <f t="shared" si="7"/>
        <v>3.5087719298245612</v>
      </c>
      <c r="W43" s="9">
        <f t="shared" si="8"/>
        <v>228</v>
      </c>
      <c r="X43" s="8">
        <f t="shared" si="8"/>
        <v>100</v>
      </c>
      <c r="Y43" s="24"/>
      <c r="Z43" s="16">
        <v>312</v>
      </c>
      <c r="AA43" s="28">
        <f t="shared" si="9"/>
        <v>73.076923076923066</v>
      </c>
    </row>
    <row r="44" spans="2:27" ht="18" customHeight="1">
      <c r="B44" s="146" t="s">
        <v>59</v>
      </c>
      <c r="C44" s="147"/>
      <c r="D44" s="115" t="s">
        <v>60</v>
      </c>
      <c r="E44" s="115"/>
      <c r="F44" s="60">
        <v>288</v>
      </c>
      <c r="G44" s="68" t="s">
        <v>35</v>
      </c>
      <c r="H44" s="3"/>
      <c r="I44" s="16">
        <v>75</v>
      </c>
      <c r="J44" s="48">
        <f t="shared" si="0"/>
        <v>33.039647577092509</v>
      </c>
      <c r="K44" s="17">
        <v>93</v>
      </c>
      <c r="L44" s="48">
        <f t="shared" si="1"/>
        <v>40.969162995594715</v>
      </c>
      <c r="M44" s="17">
        <v>9</v>
      </c>
      <c r="N44" s="48">
        <f t="shared" si="2"/>
        <v>3.9647577092511015</v>
      </c>
      <c r="O44" s="17">
        <v>37</v>
      </c>
      <c r="P44" s="48">
        <f t="shared" si="3"/>
        <v>16.299559471365637</v>
      </c>
      <c r="Q44" s="17">
        <v>2</v>
      </c>
      <c r="R44" s="48">
        <f t="shared" si="4"/>
        <v>0.88105726872246704</v>
      </c>
      <c r="S44" s="17">
        <f t="shared" si="5"/>
        <v>216</v>
      </c>
      <c r="T44" s="48">
        <f t="shared" si="6"/>
        <v>95.154185022026425</v>
      </c>
      <c r="U44" s="17">
        <v>11</v>
      </c>
      <c r="V44" s="48">
        <f t="shared" si="7"/>
        <v>4.8458149779735686</v>
      </c>
      <c r="W44" s="16">
        <f t="shared" si="8"/>
        <v>227</v>
      </c>
      <c r="X44" s="49">
        <f t="shared" si="8"/>
        <v>100</v>
      </c>
      <c r="Y44" s="24"/>
      <c r="Z44" s="16">
        <v>445</v>
      </c>
      <c r="AA44" s="28">
        <f t="shared" si="9"/>
        <v>51.011235955056179</v>
      </c>
    </row>
    <row r="45" spans="2:27" ht="18" customHeight="1">
      <c r="B45" s="146" t="s">
        <v>59</v>
      </c>
      <c r="C45" s="147"/>
      <c r="D45" s="114" t="s">
        <v>60</v>
      </c>
      <c r="E45" s="114"/>
      <c r="F45" s="58">
        <v>289</v>
      </c>
      <c r="G45" s="67" t="s">
        <v>35</v>
      </c>
      <c r="H45" s="3"/>
      <c r="I45" s="16">
        <v>80</v>
      </c>
      <c r="J45" s="23">
        <f t="shared" si="0"/>
        <v>21.680216802168022</v>
      </c>
      <c r="K45" s="17">
        <v>191</v>
      </c>
      <c r="L45" s="23">
        <f t="shared" si="1"/>
        <v>51.761517615176153</v>
      </c>
      <c r="M45" s="17">
        <v>16</v>
      </c>
      <c r="N45" s="23">
        <f t="shared" si="2"/>
        <v>4.3360433604336039</v>
      </c>
      <c r="O45" s="17">
        <v>53</v>
      </c>
      <c r="P45" s="23">
        <f t="shared" si="3"/>
        <v>14.363143631436316</v>
      </c>
      <c r="Q45" s="17">
        <v>11</v>
      </c>
      <c r="R45" s="23">
        <f t="shared" si="4"/>
        <v>2.9810298102981028</v>
      </c>
      <c r="S45" s="10">
        <f t="shared" si="5"/>
        <v>351</v>
      </c>
      <c r="T45" s="23">
        <f t="shared" si="6"/>
        <v>95.121951219512198</v>
      </c>
      <c r="U45" s="17">
        <v>18</v>
      </c>
      <c r="V45" s="23">
        <f t="shared" si="7"/>
        <v>4.8780487804878048</v>
      </c>
      <c r="W45" s="9">
        <f t="shared" si="8"/>
        <v>369</v>
      </c>
      <c r="X45" s="8">
        <f t="shared" si="8"/>
        <v>100</v>
      </c>
      <c r="Y45" s="24"/>
      <c r="Z45" s="16">
        <v>623</v>
      </c>
      <c r="AA45" s="28">
        <f t="shared" si="9"/>
        <v>59.229534510433389</v>
      </c>
    </row>
    <row r="46" spans="2:27" ht="18" customHeight="1">
      <c r="B46" s="146" t="s">
        <v>59</v>
      </c>
      <c r="C46" s="147"/>
      <c r="D46" s="114" t="s">
        <v>60</v>
      </c>
      <c r="E46" s="114"/>
      <c r="F46" s="58">
        <v>289</v>
      </c>
      <c r="G46" s="67" t="s">
        <v>58</v>
      </c>
      <c r="H46" s="3"/>
      <c r="I46" s="9">
        <v>122</v>
      </c>
      <c r="J46" s="23">
        <f t="shared" si="0"/>
        <v>49.392712550607285</v>
      </c>
      <c r="K46" s="10">
        <v>89</v>
      </c>
      <c r="L46" s="23">
        <f t="shared" si="1"/>
        <v>36.032388663967616</v>
      </c>
      <c r="M46" s="10">
        <v>6</v>
      </c>
      <c r="N46" s="23">
        <f t="shared" si="2"/>
        <v>2.42914979757085</v>
      </c>
      <c r="O46" s="10">
        <v>19</v>
      </c>
      <c r="P46" s="23">
        <f t="shared" si="3"/>
        <v>7.6923076923076925</v>
      </c>
      <c r="Q46" s="10">
        <v>4</v>
      </c>
      <c r="R46" s="23">
        <f t="shared" si="4"/>
        <v>1.6194331983805668</v>
      </c>
      <c r="S46" s="10">
        <f t="shared" si="5"/>
        <v>240</v>
      </c>
      <c r="T46" s="23">
        <f t="shared" si="6"/>
        <v>97.165991902834008</v>
      </c>
      <c r="U46" s="10">
        <v>7</v>
      </c>
      <c r="V46" s="23">
        <f t="shared" si="7"/>
        <v>2.834008097165992</v>
      </c>
      <c r="W46" s="9">
        <f t="shared" si="8"/>
        <v>247</v>
      </c>
      <c r="X46" s="8">
        <f t="shared" si="8"/>
        <v>100</v>
      </c>
      <c r="Y46" s="24"/>
      <c r="Z46" s="9">
        <v>426</v>
      </c>
      <c r="AA46" s="25">
        <f t="shared" si="9"/>
        <v>57.981220657276999</v>
      </c>
    </row>
    <row r="47" spans="2:27" ht="18" customHeight="1">
      <c r="B47" s="146" t="s">
        <v>59</v>
      </c>
      <c r="C47" s="147"/>
      <c r="D47" s="115" t="s">
        <v>60</v>
      </c>
      <c r="E47" s="115"/>
      <c r="F47" s="60">
        <v>290</v>
      </c>
      <c r="G47" s="68" t="s">
        <v>35</v>
      </c>
      <c r="H47" s="3"/>
      <c r="I47" s="16">
        <v>22</v>
      </c>
      <c r="J47" s="48">
        <f t="shared" si="0"/>
        <v>32.835820895522389</v>
      </c>
      <c r="K47" s="17">
        <v>32</v>
      </c>
      <c r="L47" s="48">
        <f t="shared" si="1"/>
        <v>47.761194029850742</v>
      </c>
      <c r="M47" s="17">
        <v>0</v>
      </c>
      <c r="N47" s="48">
        <f t="shared" si="2"/>
        <v>0</v>
      </c>
      <c r="O47" s="17">
        <v>8</v>
      </c>
      <c r="P47" s="48">
        <f t="shared" si="3"/>
        <v>11.940298507462686</v>
      </c>
      <c r="Q47" s="17">
        <v>0</v>
      </c>
      <c r="R47" s="48">
        <f t="shared" si="4"/>
        <v>0</v>
      </c>
      <c r="S47" s="17">
        <f t="shared" si="5"/>
        <v>62</v>
      </c>
      <c r="T47" s="48">
        <f t="shared" si="6"/>
        <v>92.537313432835816</v>
      </c>
      <c r="U47" s="17">
        <v>5</v>
      </c>
      <c r="V47" s="48">
        <f t="shared" si="7"/>
        <v>7.4626865671641784</v>
      </c>
      <c r="W47" s="16">
        <f t="shared" si="8"/>
        <v>67</v>
      </c>
      <c r="X47" s="49">
        <f t="shared" si="8"/>
        <v>100</v>
      </c>
      <c r="Y47" s="24"/>
      <c r="Z47" s="16">
        <v>124</v>
      </c>
      <c r="AA47" s="28">
        <f t="shared" si="9"/>
        <v>54.032258064516128</v>
      </c>
    </row>
    <row r="48" spans="2:27" ht="18" customHeight="1">
      <c r="B48" s="146" t="s">
        <v>59</v>
      </c>
      <c r="C48" s="147"/>
      <c r="D48" s="114" t="s">
        <v>60</v>
      </c>
      <c r="E48" s="114"/>
      <c r="F48" s="60">
        <v>291</v>
      </c>
      <c r="G48" s="68" t="s">
        <v>35</v>
      </c>
      <c r="H48" s="3"/>
      <c r="I48" s="16">
        <v>124</v>
      </c>
      <c r="J48" s="23">
        <f t="shared" si="0"/>
        <v>34.929577464788728</v>
      </c>
      <c r="K48" s="17">
        <v>117</v>
      </c>
      <c r="L48" s="23">
        <f t="shared" si="1"/>
        <v>32.95774647887324</v>
      </c>
      <c r="M48" s="17">
        <v>20</v>
      </c>
      <c r="N48" s="23">
        <f t="shared" si="2"/>
        <v>5.6338028169014089</v>
      </c>
      <c r="O48" s="17">
        <v>58</v>
      </c>
      <c r="P48" s="23">
        <f t="shared" si="3"/>
        <v>16.338028169014084</v>
      </c>
      <c r="Q48" s="17">
        <v>10</v>
      </c>
      <c r="R48" s="23">
        <f t="shared" si="4"/>
        <v>2.8169014084507045</v>
      </c>
      <c r="S48" s="10">
        <f t="shared" si="5"/>
        <v>329</v>
      </c>
      <c r="T48" s="23">
        <f t="shared" si="6"/>
        <v>92.676056338028161</v>
      </c>
      <c r="U48" s="17">
        <v>26</v>
      </c>
      <c r="V48" s="23">
        <f t="shared" si="7"/>
        <v>7.323943661971831</v>
      </c>
      <c r="W48" s="9">
        <f t="shared" si="8"/>
        <v>355</v>
      </c>
      <c r="X48" s="8">
        <f t="shared" si="8"/>
        <v>99.999999999999986</v>
      </c>
      <c r="Y48" s="24"/>
      <c r="Z48" s="16">
        <v>561</v>
      </c>
      <c r="AA48" s="28">
        <f t="shared" si="9"/>
        <v>63.279857397504458</v>
      </c>
    </row>
    <row r="49" spans="2:27" ht="18" customHeight="1">
      <c r="B49" s="146" t="s">
        <v>59</v>
      </c>
      <c r="C49" s="147"/>
      <c r="D49" s="114" t="s">
        <v>60</v>
      </c>
      <c r="E49" s="114"/>
      <c r="F49" s="60">
        <v>291</v>
      </c>
      <c r="G49" s="68" t="s">
        <v>36</v>
      </c>
      <c r="H49" s="3"/>
      <c r="I49" s="16">
        <v>118</v>
      </c>
      <c r="J49" s="23">
        <f t="shared" si="0"/>
        <v>32.328767123287669</v>
      </c>
      <c r="K49" s="17">
        <v>147</v>
      </c>
      <c r="L49" s="23">
        <f t="shared" si="1"/>
        <v>40.273972602739725</v>
      </c>
      <c r="M49" s="17">
        <v>17</v>
      </c>
      <c r="N49" s="23">
        <f t="shared" si="2"/>
        <v>4.6575342465753424</v>
      </c>
      <c r="O49" s="17">
        <v>48</v>
      </c>
      <c r="P49" s="23">
        <f t="shared" si="3"/>
        <v>13.150684931506849</v>
      </c>
      <c r="Q49" s="17">
        <v>15</v>
      </c>
      <c r="R49" s="23">
        <f t="shared" si="4"/>
        <v>4.10958904109589</v>
      </c>
      <c r="S49" s="10">
        <f t="shared" si="5"/>
        <v>345</v>
      </c>
      <c r="T49" s="23">
        <f t="shared" si="6"/>
        <v>94.520547945205479</v>
      </c>
      <c r="U49" s="17">
        <v>20</v>
      </c>
      <c r="V49" s="23">
        <f t="shared" si="7"/>
        <v>5.4794520547945202</v>
      </c>
      <c r="W49" s="9">
        <f t="shared" si="8"/>
        <v>365</v>
      </c>
      <c r="X49" s="8">
        <f t="shared" si="8"/>
        <v>100</v>
      </c>
      <c r="Y49" s="24"/>
      <c r="Z49" s="16">
        <v>561</v>
      </c>
      <c r="AA49" s="28">
        <f t="shared" si="9"/>
        <v>65.062388591800357</v>
      </c>
    </row>
    <row r="50" spans="2:27" ht="18" customHeight="1">
      <c r="B50" s="146" t="s">
        <v>59</v>
      </c>
      <c r="C50" s="147"/>
      <c r="D50" s="114" t="s">
        <v>60</v>
      </c>
      <c r="E50" s="114"/>
      <c r="F50" s="60">
        <v>292</v>
      </c>
      <c r="G50" s="68" t="s">
        <v>35</v>
      </c>
      <c r="H50" s="3"/>
      <c r="I50" s="16">
        <v>177</v>
      </c>
      <c r="J50" s="23">
        <f t="shared" si="0"/>
        <v>45.268542199488493</v>
      </c>
      <c r="K50" s="17">
        <v>171</v>
      </c>
      <c r="L50" s="23">
        <f t="shared" si="1"/>
        <v>43.734015345268539</v>
      </c>
      <c r="M50" s="17">
        <v>5</v>
      </c>
      <c r="N50" s="23">
        <f t="shared" si="2"/>
        <v>1.2787723785166241</v>
      </c>
      <c r="O50" s="17">
        <v>20</v>
      </c>
      <c r="P50" s="23">
        <f t="shared" si="3"/>
        <v>5.1150895140664963</v>
      </c>
      <c r="Q50" s="17">
        <v>4</v>
      </c>
      <c r="R50" s="23">
        <f t="shared" si="4"/>
        <v>1.0230179028132993</v>
      </c>
      <c r="S50" s="10">
        <f t="shared" si="5"/>
        <v>377</v>
      </c>
      <c r="T50" s="23">
        <f t="shared" si="6"/>
        <v>96.419437340153451</v>
      </c>
      <c r="U50" s="17">
        <v>14</v>
      </c>
      <c r="V50" s="23">
        <f t="shared" si="7"/>
        <v>3.5805626598465472</v>
      </c>
      <c r="W50" s="9">
        <f t="shared" si="8"/>
        <v>391</v>
      </c>
      <c r="X50" s="8">
        <f t="shared" si="8"/>
        <v>100</v>
      </c>
      <c r="Y50" s="24"/>
      <c r="Z50" s="16">
        <v>545</v>
      </c>
      <c r="AA50" s="28">
        <f t="shared" si="9"/>
        <v>71.743119266055047</v>
      </c>
    </row>
    <row r="51" spans="2:27" ht="18" customHeight="1">
      <c r="B51" s="146" t="s">
        <v>59</v>
      </c>
      <c r="C51" s="147"/>
      <c r="D51" s="114" t="s">
        <v>60</v>
      </c>
      <c r="E51" s="114"/>
      <c r="F51" s="60">
        <v>293</v>
      </c>
      <c r="G51" s="68" t="s">
        <v>35</v>
      </c>
      <c r="H51" s="3"/>
      <c r="I51" s="16">
        <v>88</v>
      </c>
      <c r="J51" s="23">
        <f t="shared" si="0"/>
        <v>39.63963963963964</v>
      </c>
      <c r="K51" s="17">
        <v>97</v>
      </c>
      <c r="L51" s="23">
        <f t="shared" si="1"/>
        <v>43.693693693693689</v>
      </c>
      <c r="M51" s="17">
        <v>7</v>
      </c>
      <c r="N51" s="23">
        <f t="shared" si="2"/>
        <v>3.1531531531531529</v>
      </c>
      <c r="O51" s="17">
        <v>15</v>
      </c>
      <c r="P51" s="23">
        <f t="shared" si="3"/>
        <v>6.756756756756757</v>
      </c>
      <c r="Q51" s="17">
        <v>2</v>
      </c>
      <c r="R51" s="23">
        <f t="shared" si="4"/>
        <v>0.90090090090090091</v>
      </c>
      <c r="S51" s="10">
        <f t="shared" si="5"/>
        <v>209</v>
      </c>
      <c r="T51" s="23">
        <f t="shared" si="6"/>
        <v>94.14414414414415</v>
      </c>
      <c r="U51" s="17">
        <v>13</v>
      </c>
      <c r="V51" s="23">
        <f t="shared" si="7"/>
        <v>5.8558558558558556</v>
      </c>
      <c r="W51" s="9">
        <f t="shared" si="8"/>
        <v>222</v>
      </c>
      <c r="X51" s="8">
        <f t="shared" si="8"/>
        <v>100</v>
      </c>
      <c r="Y51" s="24"/>
      <c r="Z51" s="16">
        <v>355</v>
      </c>
      <c r="AA51" s="28">
        <f t="shared" si="9"/>
        <v>62.535211267605639</v>
      </c>
    </row>
    <row r="52" spans="2:27" ht="18" customHeight="1">
      <c r="B52" s="146" t="s">
        <v>59</v>
      </c>
      <c r="C52" s="147"/>
      <c r="D52" s="114" t="s">
        <v>60</v>
      </c>
      <c r="E52" s="114"/>
      <c r="F52" s="60">
        <v>293</v>
      </c>
      <c r="G52" s="68" t="s">
        <v>58</v>
      </c>
      <c r="H52" s="3"/>
      <c r="I52" s="16">
        <v>161</v>
      </c>
      <c r="J52" s="23">
        <f t="shared" si="0"/>
        <v>39.364303178484107</v>
      </c>
      <c r="K52" s="17">
        <v>197</v>
      </c>
      <c r="L52" s="23">
        <f t="shared" si="1"/>
        <v>48.166259168704158</v>
      </c>
      <c r="M52" s="17">
        <v>14</v>
      </c>
      <c r="N52" s="23">
        <f t="shared" si="2"/>
        <v>3.4229828850855744</v>
      </c>
      <c r="O52" s="17">
        <v>14</v>
      </c>
      <c r="P52" s="23">
        <f t="shared" si="3"/>
        <v>3.4229828850855744</v>
      </c>
      <c r="Q52" s="17">
        <v>4</v>
      </c>
      <c r="R52" s="23">
        <f t="shared" si="4"/>
        <v>0.97799511002444983</v>
      </c>
      <c r="S52" s="10">
        <f t="shared" si="5"/>
        <v>390</v>
      </c>
      <c r="T52" s="23">
        <f t="shared" si="6"/>
        <v>95.354523227383865</v>
      </c>
      <c r="U52" s="17">
        <v>19</v>
      </c>
      <c r="V52" s="23">
        <f t="shared" si="7"/>
        <v>4.6454767726161368</v>
      </c>
      <c r="W52" s="9">
        <f t="shared" si="8"/>
        <v>409</v>
      </c>
      <c r="X52" s="8">
        <f t="shared" si="8"/>
        <v>100</v>
      </c>
      <c r="Y52" s="24"/>
      <c r="Z52" s="16">
        <v>614</v>
      </c>
      <c r="AA52" s="28">
        <f t="shared" si="9"/>
        <v>66.612377850162858</v>
      </c>
    </row>
    <row r="53" spans="2:27" ht="18" customHeight="1">
      <c r="B53" s="146" t="s">
        <v>59</v>
      </c>
      <c r="C53" s="147"/>
      <c r="D53" s="114" t="s">
        <v>60</v>
      </c>
      <c r="E53" s="114"/>
      <c r="F53" s="60">
        <v>294</v>
      </c>
      <c r="G53" s="68" t="s">
        <v>35</v>
      </c>
      <c r="H53" s="3"/>
      <c r="I53" s="16">
        <v>40</v>
      </c>
      <c r="J53" s="23">
        <f t="shared" si="0"/>
        <v>40.816326530612244</v>
      </c>
      <c r="K53" s="17">
        <v>32</v>
      </c>
      <c r="L53" s="23">
        <f t="shared" si="1"/>
        <v>32.653061224489797</v>
      </c>
      <c r="M53" s="17">
        <v>2</v>
      </c>
      <c r="N53" s="23">
        <f t="shared" si="2"/>
        <v>2.0408163265306123</v>
      </c>
      <c r="O53" s="17">
        <v>16</v>
      </c>
      <c r="P53" s="23">
        <f t="shared" si="3"/>
        <v>16.326530612244898</v>
      </c>
      <c r="Q53" s="17">
        <v>0</v>
      </c>
      <c r="R53" s="23">
        <f t="shared" si="4"/>
        <v>0</v>
      </c>
      <c r="S53" s="10">
        <f t="shared" si="5"/>
        <v>90</v>
      </c>
      <c r="T53" s="23">
        <f t="shared" si="6"/>
        <v>91.83673469387756</v>
      </c>
      <c r="U53" s="17">
        <v>8</v>
      </c>
      <c r="V53" s="23">
        <f t="shared" si="7"/>
        <v>8.1632653061224492</v>
      </c>
      <c r="W53" s="9">
        <f t="shared" si="8"/>
        <v>98</v>
      </c>
      <c r="X53" s="8">
        <f t="shared" si="8"/>
        <v>100.00000000000001</v>
      </c>
      <c r="Y53" s="24"/>
      <c r="Z53" s="16">
        <v>159</v>
      </c>
      <c r="AA53" s="28">
        <f t="shared" si="9"/>
        <v>61.635220125786162</v>
      </c>
    </row>
    <row r="54" spans="2:27" ht="18" customHeight="1">
      <c r="B54" s="146" t="s">
        <v>59</v>
      </c>
      <c r="C54" s="147"/>
      <c r="D54" s="114" t="s">
        <v>60</v>
      </c>
      <c r="E54" s="114"/>
      <c r="F54" s="60">
        <v>295</v>
      </c>
      <c r="G54" s="68" t="s">
        <v>35</v>
      </c>
      <c r="H54" s="3"/>
      <c r="I54" s="16">
        <v>95</v>
      </c>
      <c r="J54" s="23">
        <f t="shared" si="0"/>
        <v>31.561461794019934</v>
      </c>
      <c r="K54" s="17">
        <v>113</v>
      </c>
      <c r="L54" s="23">
        <f t="shared" si="1"/>
        <v>37.541528239202663</v>
      </c>
      <c r="M54" s="17">
        <v>16</v>
      </c>
      <c r="N54" s="23">
        <f t="shared" si="2"/>
        <v>5.3156146179401995</v>
      </c>
      <c r="O54" s="17">
        <v>48</v>
      </c>
      <c r="P54" s="23">
        <f t="shared" si="3"/>
        <v>15.946843853820598</v>
      </c>
      <c r="Q54" s="17">
        <v>5</v>
      </c>
      <c r="R54" s="23">
        <f t="shared" si="4"/>
        <v>1.6611295681063125</v>
      </c>
      <c r="S54" s="10">
        <f t="shared" si="5"/>
        <v>277</v>
      </c>
      <c r="T54" s="23">
        <f t="shared" si="6"/>
        <v>92.026578073089709</v>
      </c>
      <c r="U54" s="17">
        <v>24</v>
      </c>
      <c r="V54" s="23">
        <f t="shared" si="7"/>
        <v>7.9734219269102988</v>
      </c>
      <c r="W54" s="9">
        <f t="shared" si="8"/>
        <v>301</v>
      </c>
      <c r="X54" s="8">
        <f t="shared" si="8"/>
        <v>100.00000000000001</v>
      </c>
      <c r="Y54" s="24"/>
      <c r="Z54" s="16">
        <v>527</v>
      </c>
      <c r="AA54" s="28">
        <f t="shared" si="9"/>
        <v>57.1157495256167</v>
      </c>
    </row>
    <row r="55" spans="2:27" ht="18" customHeight="1">
      <c r="B55" s="146" t="s">
        <v>59</v>
      </c>
      <c r="C55" s="147"/>
      <c r="D55" s="114" t="s">
        <v>60</v>
      </c>
      <c r="E55" s="114"/>
      <c r="F55" s="60">
        <v>295</v>
      </c>
      <c r="G55" s="68" t="s">
        <v>36</v>
      </c>
      <c r="H55" s="3"/>
      <c r="I55" s="16">
        <v>107</v>
      </c>
      <c r="J55" s="23">
        <f t="shared" si="0"/>
        <v>35.313531353135311</v>
      </c>
      <c r="K55" s="17">
        <v>94</v>
      </c>
      <c r="L55" s="23">
        <f t="shared" si="1"/>
        <v>31.023102310231021</v>
      </c>
      <c r="M55" s="17">
        <v>28</v>
      </c>
      <c r="N55" s="23">
        <f t="shared" si="2"/>
        <v>9.2409240924092408</v>
      </c>
      <c r="O55" s="17">
        <v>44</v>
      </c>
      <c r="P55" s="23">
        <f t="shared" si="3"/>
        <v>14.521452145214523</v>
      </c>
      <c r="Q55" s="17">
        <v>12</v>
      </c>
      <c r="R55" s="23">
        <f t="shared" si="4"/>
        <v>3.9603960396039604</v>
      </c>
      <c r="S55" s="10">
        <f t="shared" si="5"/>
        <v>285</v>
      </c>
      <c r="T55" s="23">
        <f t="shared" si="6"/>
        <v>94.059405940594047</v>
      </c>
      <c r="U55" s="17">
        <v>18</v>
      </c>
      <c r="V55" s="23">
        <f t="shared" si="7"/>
        <v>5.9405940594059405</v>
      </c>
      <c r="W55" s="9">
        <f t="shared" si="8"/>
        <v>303</v>
      </c>
      <c r="X55" s="8">
        <f t="shared" si="8"/>
        <v>99.999999999999986</v>
      </c>
      <c r="Y55" s="24"/>
      <c r="Z55" s="16">
        <v>526</v>
      </c>
      <c r="AA55" s="28">
        <f t="shared" si="9"/>
        <v>57.604562737642581</v>
      </c>
    </row>
    <row r="56" spans="2:27" ht="18" customHeight="1">
      <c r="B56" s="146" t="s">
        <v>59</v>
      </c>
      <c r="C56" s="147"/>
      <c r="D56" s="114" t="s">
        <v>60</v>
      </c>
      <c r="E56" s="114"/>
      <c r="F56" s="60">
        <v>296</v>
      </c>
      <c r="G56" s="68" t="s">
        <v>35</v>
      </c>
      <c r="H56" s="3"/>
      <c r="I56" s="16">
        <v>107</v>
      </c>
      <c r="J56" s="23">
        <f t="shared" si="0"/>
        <v>25.415676959619955</v>
      </c>
      <c r="K56" s="17">
        <v>199</v>
      </c>
      <c r="L56" s="23">
        <f t="shared" si="1"/>
        <v>47.268408551068887</v>
      </c>
      <c r="M56" s="17">
        <v>11</v>
      </c>
      <c r="N56" s="23">
        <f t="shared" si="2"/>
        <v>2.6128266033254155</v>
      </c>
      <c r="O56" s="17">
        <v>63</v>
      </c>
      <c r="P56" s="23">
        <f t="shared" si="3"/>
        <v>14.964370546318289</v>
      </c>
      <c r="Q56" s="17">
        <v>3</v>
      </c>
      <c r="R56" s="23">
        <f t="shared" si="4"/>
        <v>0.71258907363420432</v>
      </c>
      <c r="S56" s="10">
        <f t="shared" si="5"/>
        <v>383</v>
      </c>
      <c r="T56" s="23">
        <f t="shared" si="6"/>
        <v>90.973871733966746</v>
      </c>
      <c r="U56" s="17">
        <v>38</v>
      </c>
      <c r="V56" s="23">
        <f t="shared" si="7"/>
        <v>9.026128266033254</v>
      </c>
      <c r="W56" s="9">
        <f t="shared" si="8"/>
        <v>421</v>
      </c>
      <c r="X56" s="8">
        <f t="shared" si="8"/>
        <v>100</v>
      </c>
      <c r="Y56" s="24"/>
      <c r="Z56" s="16">
        <v>636</v>
      </c>
      <c r="AA56" s="28">
        <f t="shared" si="9"/>
        <v>66.19496855345912</v>
      </c>
    </row>
    <row r="57" spans="2:27" ht="18" customHeight="1">
      <c r="B57" s="146" t="s">
        <v>59</v>
      </c>
      <c r="C57" s="147"/>
      <c r="D57" s="114" t="s">
        <v>60</v>
      </c>
      <c r="E57" s="114"/>
      <c r="F57" s="58">
        <v>297</v>
      </c>
      <c r="G57" s="67" t="s">
        <v>35</v>
      </c>
      <c r="H57" s="3"/>
      <c r="I57" s="9">
        <v>174</v>
      </c>
      <c r="J57" s="23">
        <f t="shared" si="0"/>
        <v>40.465116279069768</v>
      </c>
      <c r="K57" s="10">
        <v>179</v>
      </c>
      <c r="L57" s="23">
        <f t="shared" si="1"/>
        <v>41.627906976744185</v>
      </c>
      <c r="M57" s="10">
        <v>11</v>
      </c>
      <c r="N57" s="23">
        <f t="shared" si="2"/>
        <v>2.558139534883721</v>
      </c>
      <c r="O57" s="10">
        <v>40</v>
      </c>
      <c r="P57" s="23">
        <f t="shared" si="3"/>
        <v>9.3023255813953494</v>
      </c>
      <c r="Q57" s="10">
        <v>1</v>
      </c>
      <c r="R57" s="23">
        <f t="shared" si="4"/>
        <v>0.23255813953488372</v>
      </c>
      <c r="S57" s="10">
        <f t="shared" si="5"/>
        <v>405</v>
      </c>
      <c r="T57" s="23">
        <f t="shared" si="6"/>
        <v>94.186046511627907</v>
      </c>
      <c r="U57" s="10">
        <v>25</v>
      </c>
      <c r="V57" s="23">
        <f t="shared" si="7"/>
        <v>5.8139534883720927</v>
      </c>
      <c r="W57" s="9">
        <f t="shared" si="8"/>
        <v>430</v>
      </c>
      <c r="X57" s="8">
        <f t="shared" si="8"/>
        <v>100</v>
      </c>
      <c r="Y57" s="24"/>
      <c r="Z57" s="9">
        <v>672</v>
      </c>
      <c r="AA57" s="25">
        <f t="shared" si="9"/>
        <v>63.988095238095234</v>
      </c>
    </row>
    <row r="58" spans="2:27" ht="18" customHeight="1">
      <c r="B58" s="158" t="s">
        <v>59</v>
      </c>
      <c r="C58" s="159"/>
      <c r="D58" s="135" t="s">
        <v>60</v>
      </c>
      <c r="E58" s="135"/>
      <c r="F58" s="62">
        <v>298</v>
      </c>
      <c r="G58" s="69" t="s">
        <v>35</v>
      </c>
      <c r="H58" s="3"/>
      <c r="I58" s="11">
        <v>77</v>
      </c>
      <c r="J58" s="52">
        <f t="shared" si="0"/>
        <v>25.496688741721858</v>
      </c>
      <c r="K58" s="12">
        <v>130</v>
      </c>
      <c r="L58" s="52">
        <f t="shared" si="1"/>
        <v>43.046357615894038</v>
      </c>
      <c r="M58" s="12">
        <v>16</v>
      </c>
      <c r="N58" s="52">
        <f t="shared" si="2"/>
        <v>5.298013245033113</v>
      </c>
      <c r="O58" s="12">
        <v>43</v>
      </c>
      <c r="P58" s="52">
        <f t="shared" si="3"/>
        <v>14.23841059602649</v>
      </c>
      <c r="Q58" s="12">
        <v>5</v>
      </c>
      <c r="R58" s="52">
        <f t="shared" si="4"/>
        <v>1.6556291390728477</v>
      </c>
      <c r="S58" s="12">
        <f t="shared" si="5"/>
        <v>271</v>
      </c>
      <c r="T58" s="52">
        <f t="shared" si="6"/>
        <v>89.735099337748352</v>
      </c>
      <c r="U58" s="12">
        <v>31</v>
      </c>
      <c r="V58" s="26">
        <f t="shared" si="7"/>
        <v>10.264900662251655</v>
      </c>
      <c r="W58" s="14">
        <f t="shared" si="8"/>
        <v>302</v>
      </c>
      <c r="X58" s="15">
        <f t="shared" si="8"/>
        <v>100</v>
      </c>
      <c r="Y58" s="24"/>
      <c r="Z58" s="11">
        <v>456</v>
      </c>
      <c r="AA58" s="27">
        <f t="shared" si="9"/>
        <v>66.228070175438589</v>
      </c>
    </row>
    <row r="59" spans="2:27" ht="18" customHeight="1">
      <c r="B59" s="158" t="s">
        <v>59</v>
      </c>
      <c r="C59" s="159"/>
      <c r="D59" s="138" t="s">
        <v>60</v>
      </c>
      <c r="E59" s="139"/>
      <c r="F59" s="58">
        <v>298</v>
      </c>
      <c r="G59" s="67" t="s">
        <v>36</v>
      </c>
      <c r="H59" s="3"/>
      <c r="I59" s="9">
        <v>102</v>
      </c>
      <c r="J59" s="23">
        <f t="shared" si="0"/>
        <v>35.664335664335667</v>
      </c>
      <c r="K59" s="10">
        <v>105</v>
      </c>
      <c r="L59" s="23">
        <f t="shared" si="1"/>
        <v>36.713286713286713</v>
      </c>
      <c r="M59" s="10">
        <v>17</v>
      </c>
      <c r="N59" s="23">
        <f t="shared" si="2"/>
        <v>5.9440559440559442</v>
      </c>
      <c r="O59" s="10">
        <v>44</v>
      </c>
      <c r="P59" s="23">
        <f t="shared" si="3"/>
        <v>15.384615384615385</v>
      </c>
      <c r="Q59" s="10">
        <v>2</v>
      </c>
      <c r="R59" s="23">
        <f t="shared" si="4"/>
        <v>0.69930069930069927</v>
      </c>
      <c r="S59" s="10">
        <f t="shared" si="5"/>
        <v>270</v>
      </c>
      <c r="T59" s="23">
        <f t="shared" si="6"/>
        <v>94.4055944055944</v>
      </c>
      <c r="U59" s="10">
        <v>16</v>
      </c>
      <c r="V59" s="26">
        <f t="shared" si="7"/>
        <v>5.5944055944055942</v>
      </c>
      <c r="W59" s="14">
        <f t="shared" si="8"/>
        <v>286</v>
      </c>
      <c r="X59" s="15">
        <f t="shared" si="8"/>
        <v>100</v>
      </c>
      <c r="Y59" s="24"/>
      <c r="Z59" s="9">
        <v>456</v>
      </c>
      <c r="AA59" s="25">
        <f t="shared" si="9"/>
        <v>62.719298245614027</v>
      </c>
    </row>
    <row r="60" spans="2:27" ht="18" customHeight="1">
      <c r="B60" s="158" t="s">
        <v>59</v>
      </c>
      <c r="C60" s="159"/>
      <c r="D60" s="138" t="s">
        <v>60</v>
      </c>
      <c r="E60" s="139"/>
      <c r="F60" s="58">
        <v>299</v>
      </c>
      <c r="G60" s="67" t="s">
        <v>35</v>
      </c>
      <c r="H60" s="3"/>
      <c r="I60" s="9">
        <v>117</v>
      </c>
      <c r="J60" s="23">
        <f t="shared" si="0"/>
        <v>33.524355300859597</v>
      </c>
      <c r="K60" s="10">
        <v>151</v>
      </c>
      <c r="L60" s="23">
        <f t="shared" si="1"/>
        <v>43.266475644699142</v>
      </c>
      <c r="M60" s="10">
        <v>9</v>
      </c>
      <c r="N60" s="23">
        <f t="shared" si="2"/>
        <v>2.5787965616045847</v>
      </c>
      <c r="O60" s="10">
        <v>43</v>
      </c>
      <c r="P60" s="23">
        <f t="shared" si="3"/>
        <v>12.320916905444127</v>
      </c>
      <c r="Q60" s="10">
        <v>11</v>
      </c>
      <c r="R60" s="23">
        <f t="shared" si="4"/>
        <v>3.151862464183381</v>
      </c>
      <c r="S60" s="10">
        <f t="shared" si="5"/>
        <v>331</v>
      </c>
      <c r="T60" s="23">
        <f t="shared" si="6"/>
        <v>94.842406876790832</v>
      </c>
      <c r="U60" s="10">
        <v>18</v>
      </c>
      <c r="V60" s="26">
        <f t="shared" si="7"/>
        <v>5.1575931232091694</v>
      </c>
      <c r="W60" s="14">
        <f t="shared" si="8"/>
        <v>349</v>
      </c>
      <c r="X60" s="15">
        <f t="shared" si="8"/>
        <v>100</v>
      </c>
      <c r="Y60" s="24"/>
      <c r="Z60" s="9">
        <v>487</v>
      </c>
      <c r="AA60" s="25">
        <f t="shared" si="9"/>
        <v>71.663244353182748</v>
      </c>
    </row>
    <row r="61" spans="2:27" ht="18" customHeight="1">
      <c r="B61" s="158" t="s">
        <v>59</v>
      </c>
      <c r="C61" s="159"/>
      <c r="D61" s="138" t="s">
        <v>60</v>
      </c>
      <c r="E61" s="139"/>
      <c r="F61" s="58">
        <v>299</v>
      </c>
      <c r="G61" s="67" t="s">
        <v>36</v>
      </c>
      <c r="H61" s="3"/>
      <c r="I61" s="9">
        <v>94</v>
      </c>
      <c r="J61" s="23">
        <f t="shared" si="0"/>
        <v>29.19254658385093</v>
      </c>
      <c r="K61" s="10">
        <v>153</v>
      </c>
      <c r="L61" s="23">
        <f t="shared" si="1"/>
        <v>47.515527950310563</v>
      </c>
      <c r="M61" s="10">
        <v>11</v>
      </c>
      <c r="N61" s="23">
        <f t="shared" si="2"/>
        <v>3.4161490683229814</v>
      </c>
      <c r="O61" s="10">
        <v>35</v>
      </c>
      <c r="P61" s="23">
        <f t="shared" si="3"/>
        <v>10.869565217391305</v>
      </c>
      <c r="Q61" s="10">
        <v>7</v>
      </c>
      <c r="R61" s="23">
        <f t="shared" si="4"/>
        <v>2.1739130434782608</v>
      </c>
      <c r="S61" s="10">
        <f t="shared" si="5"/>
        <v>300</v>
      </c>
      <c r="T61" s="23">
        <f t="shared" si="6"/>
        <v>93.16770186335404</v>
      </c>
      <c r="U61" s="10">
        <v>22</v>
      </c>
      <c r="V61" s="26">
        <f t="shared" si="7"/>
        <v>6.8322981366459627</v>
      </c>
      <c r="W61" s="14">
        <f t="shared" si="8"/>
        <v>322</v>
      </c>
      <c r="X61" s="15">
        <f t="shared" si="8"/>
        <v>100</v>
      </c>
      <c r="Y61" s="24"/>
      <c r="Z61" s="9">
        <v>486</v>
      </c>
      <c r="AA61" s="25">
        <f t="shared" si="9"/>
        <v>66.255144032921805</v>
      </c>
    </row>
    <row r="62" spans="2:27" ht="18" customHeight="1">
      <c r="B62" s="158" t="s">
        <v>59</v>
      </c>
      <c r="C62" s="159"/>
      <c r="D62" s="138" t="s">
        <v>60</v>
      </c>
      <c r="E62" s="139"/>
      <c r="F62" s="58">
        <v>300</v>
      </c>
      <c r="G62" s="67" t="s">
        <v>35</v>
      </c>
      <c r="H62" s="3"/>
      <c r="I62" s="9">
        <v>80</v>
      </c>
      <c r="J62" s="23">
        <f t="shared" si="0"/>
        <v>27.681660899653981</v>
      </c>
      <c r="K62" s="10">
        <v>90</v>
      </c>
      <c r="L62" s="23">
        <f t="shared" si="1"/>
        <v>31.141868512110726</v>
      </c>
      <c r="M62" s="10">
        <v>18</v>
      </c>
      <c r="N62" s="23">
        <f t="shared" si="2"/>
        <v>6.2283737024221448</v>
      </c>
      <c r="O62" s="10">
        <v>67</v>
      </c>
      <c r="P62" s="23">
        <f t="shared" si="3"/>
        <v>23.183391003460208</v>
      </c>
      <c r="Q62" s="10">
        <v>8</v>
      </c>
      <c r="R62" s="23">
        <f t="shared" si="4"/>
        <v>2.7681660899653981</v>
      </c>
      <c r="S62" s="10">
        <f t="shared" si="5"/>
        <v>263</v>
      </c>
      <c r="T62" s="23">
        <f t="shared" si="6"/>
        <v>91.003460207612449</v>
      </c>
      <c r="U62" s="10">
        <v>26</v>
      </c>
      <c r="V62" s="26">
        <f t="shared" si="7"/>
        <v>8.9965397923875443</v>
      </c>
      <c r="W62" s="14">
        <f t="shared" si="8"/>
        <v>289</v>
      </c>
      <c r="X62" s="15">
        <f t="shared" si="8"/>
        <v>100</v>
      </c>
      <c r="Y62" s="24"/>
      <c r="Z62" s="9">
        <v>435</v>
      </c>
      <c r="AA62" s="25">
        <f t="shared" si="9"/>
        <v>66.436781609195407</v>
      </c>
    </row>
    <row r="63" spans="2:27" ht="18" customHeight="1">
      <c r="B63" s="158" t="s">
        <v>59</v>
      </c>
      <c r="C63" s="159"/>
      <c r="D63" s="138" t="s">
        <v>60</v>
      </c>
      <c r="E63" s="139"/>
      <c r="F63" s="58">
        <v>301</v>
      </c>
      <c r="G63" s="67" t="s">
        <v>35</v>
      </c>
      <c r="H63" s="3"/>
      <c r="I63" s="9">
        <v>112</v>
      </c>
      <c r="J63" s="23">
        <f t="shared" si="0"/>
        <v>30.76923076923077</v>
      </c>
      <c r="K63" s="10">
        <v>179</v>
      </c>
      <c r="L63" s="23">
        <f t="shared" si="1"/>
        <v>49.175824175824175</v>
      </c>
      <c r="M63" s="10">
        <v>8</v>
      </c>
      <c r="N63" s="23">
        <f t="shared" si="2"/>
        <v>2.197802197802198</v>
      </c>
      <c r="O63" s="10">
        <v>50</v>
      </c>
      <c r="P63" s="23">
        <f t="shared" si="3"/>
        <v>13.736263736263737</v>
      </c>
      <c r="Q63" s="10">
        <v>2</v>
      </c>
      <c r="R63" s="23">
        <f t="shared" si="4"/>
        <v>0.5494505494505495</v>
      </c>
      <c r="S63" s="10">
        <f t="shared" si="5"/>
        <v>351</v>
      </c>
      <c r="T63" s="23">
        <f t="shared" si="6"/>
        <v>96.428571428571431</v>
      </c>
      <c r="U63" s="10">
        <v>13</v>
      </c>
      <c r="V63" s="26">
        <f t="shared" si="7"/>
        <v>3.5714285714285712</v>
      </c>
      <c r="W63" s="14">
        <f t="shared" si="8"/>
        <v>364</v>
      </c>
      <c r="X63" s="15">
        <f t="shared" si="8"/>
        <v>100</v>
      </c>
      <c r="Y63" s="24"/>
      <c r="Z63" s="9">
        <v>505</v>
      </c>
      <c r="AA63" s="25">
        <f t="shared" si="9"/>
        <v>72.079207920792072</v>
      </c>
    </row>
    <row r="64" spans="2:27" ht="18" customHeight="1">
      <c r="B64" s="158" t="s">
        <v>59</v>
      </c>
      <c r="C64" s="159"/>
      <c r="D64" s="138" t="s">
        <v>60</v>
      </c>
      <c r="E64" s="139"/>
      <c r="F64" s="62">
        <v>301</v>
      </c>
      <c r="G64" s="69" t="s">
        <v>36</v>
      </c>
      <c r="H64" s="3"/>
      <c r="I64" s="11">
        <v>115</v>
      </c>
      <c r="J64" s="52">
        <f t="shared" si="0"/>
        <v>32.577903682719544</v>
      </c>
      <c r="K64" s="12">
        <v>140</v>
      </c>
      <c r="L64" s="52">
        <f t="shared" si="1"/>
        <v>39.660056657223798</v>
      </c>
      <c r="M64" s="12">
        <v>17</v>
      </c>
      <c r="N64" s="52">
        <f t="shared" si="2"/>
        <v>4.8158640226628888</v>
      </c>
      <c r="O64" s="12">
        <v>54</v>
      </c>
      <c r="P64" s="52">
        <f t="shared" si="3"/>
        <v>15.297450424929179</v>
      </c>
      <c r="Q64" s="12">
        <v>1</v>
      </c>
      <c r="R64" s="52">
        <f t="shared" si="4"/>
        <v>0.28328611898016998</v>
      </c>
      <c r="S64" s="12">
        <f t="shared" si="5"/>
        <v>327</v>
      </c>
      <c r="T64" s="52">
        <f t="shared" si="6"/>
        <v>92.634560906515588</v>
      </c>
      <c r="U64" s="12">
        <v>26</v>
      </c>
      <c r="V64" s="26">
        <f t="shared" si="7"/>
        <v>7.3654390934844187</v>
      </c>
      <c r="W64" s="14">
        <f t="shared" si="8"/>
        <v>353</v>
      </c>
      <c r="X64" s="15">
        <f t="shared" si="8"/>
        <v>100</v>
      </c>
      <c r="Y64" s="24"/>
      <c r="Z64" s="11">
        <v>505</v>
      </c>
      <c r="AA64" s="25">
        <f t="shared" si="9"/>
        <v>69.900990099009903</v>
      </c>
    </row>
    <row r="65" spans="2:27" ht="18" customHeight="1">
      <c r="B65" s="146" t="s">
        <v>59</v>
      </c>
      <c r="C65" s="147"/>
      <c r="D65" s="114" t="s">
        <v>60</v>
      </c>
      <c r="E65" s="114"/>
      <c r="F65" s="60">
        <v>302</v>
      </c>
      <c r="G65" s="68" t="s">
        <v>35</v>
      </c>
      <c r="H65" s="3"/>
      <c r="I65" s="16">
        <v>65</v>
      </c>
      <c r="J65" s="23">
        <f t="shared" si="0"/>
        <v>36.516853932584269</v>
      </c>
      <c r="K65" s="17">
        <v>83</v>
      </c>
      <c r="L65" s="23">
        <f t="shared" si="1"/>
        <v>46.629213483146067</v>
      </c>
      <c r="M65" s="17">
        <v>15</v>
      </c>
      <c r="N65" s="23">
        <f t="shared" si="2"/>
        <v>8.4269662921348321</v>
      </c>
      <c r="O65" s="17">
        <v>9</v>
      </c>
      <c r="P65" s="23">
        <f t="shared" si="3"/>
        <v>5.0561797752808983</v>
      </c>
      <c r="Q65" s="17">
        <v>1</v>
      </c>
      <c r="R65" s="23">
        <f t="shared" si="4"/>
        <v>0.5617977528089888</v>
      </c>
      <c r="S65" s="10">
        <f t="shared" si="5"/>
        <v>173</v>
      </c>
      <c r="T65" s="23">
        <f t="shared" si="6"/>
        <v>97.19101123595506</v>
      </c>
      <c r="U65" s="17">
        <v>5</v>
      </c>
      <c r="V65" s="23">
        <f t="shared" si="7"/>
        <v>2.8089887640449436</v>
      </c>
      <c r="W65" s="9">
        <f t="shared" si="8"/>
        <v>178</v>
      </c>
      <c r="X65" s="8">
        <f t="shared" si="8"/>
        <v>100</v>
      </c>
      <c r="Y65" s="24"/>
      <c r="Z65" s="16">
        <v>275</v>
      </c>
      <c r="AA65" s="27">
        <f t="shared" si="9"/>
        <v>64.72727272727272</v>
      </c>
    </row>
    <row r="66" spans="2:27" ht="18" customHeight="1" thickBot="1">
      <c r="B66" s="148" t="s">
        <v>59</v>
      </c>
      <c r="C66" s="149"/>
      <c r="D66" s="134" t="s">
        <v>60</v>
      </c>
      <c r="E66" s="134"/>
      <c r="F66" s="64">
        <v>490</v>
      </c>
      <c r="G66" s="70" t="s">
        <v>35</v>
      </c>
      <c r="H66" s="3"/>
      <c r="I66" s="18">
        <v>56</v>
      </c>
      <c r="J66" s="29">
        <f>I66/W66*100</f>
        <v>25.925925925925924</v>
      </c>
      <c r="K66" s="19">
        <v>110</v>
      </c>
      <c r="L66" s="29">
        <f t="shared" si="1"/>
        <v>50.925925925925931</v>
      </c>
      <c r="M66" s="19">
        <v>6</v>
      </c>
      <c r="N66" s="29">
        <f t="shared" si="2"/>
        <v>2.7777777777777777</v>
      </c>
      <c r="O66" s="19">
        <v>21</v>
      </c>
      <c r="P66" s="29">
        <f t="shared" si="3"/>
        <v>9.7222222222222232</v>
      </c>
      <c r="Q66" s="19">
        <v>4</v>
      </c>
      <c r="R66" s="29">
        <f t="shared" si="4"/>
        <v>1.8518518518518516</v>
      </c>
      <c r="S66" s="20">
        <f t="shared" si="5"/>
        <v>197</v>
      </c>
      <c r="T66" s="29">
        <f t="shared" si="6"/>
        <v>91.203703703703709</v>
      </c>
      <c r="U66" s="19">
        <v>19</v>
      </c>
      <c r="V66" s="29">
        <f t="shared" si="7"/>
        <v>8.7962962962962958</v>
      </c>
      <c r="W66" s="21">
        <f t="shared" si="8"/>
        <v>216</v>
      </c>
      <c r="X66" s="22">
        <f t="shared" si="8"/>
        <v>100</v>
      </c>
      <c r="Y66" s="24"/>
      <c r="Z66" s="18">
        <v>297</v>
      </c>
      <c r="AA66" s="30">
        <f>W66/Z66*100</f>
        <v>72.727272727272734</v>
      </c>
    </row>
    <row r="67" spans="2:27" ht="5.0999999999999996" customHeight="1">
      <c r="D67" s="5"/>
      <c r="E67" s="5"/>
      <c r="F67" s="5">
        <v>51</v>
      </c>
      <c r="G67" s="5"/>
      <c r="H67" s="2"/>
      <c r="I67" s="31"/>
      <c r="J67" s="31"/>
      <c r="K67" s="31"/>
      <c r="L67" s="3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2:27" ht="5.0999999999999996" customHeight="1" thickBot="1">
      <c r="D68" s="5"/>
      <c r="E68" s="5"/>
      <c r="F68" s="5"/>
      <c r="G68" s="5"/>
      <c r="H68" s="2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2:27" ht="18.75" thickTop="1" thickBot="1">
      <c r="B69" s="111" t="s">
        <v>16</v>
      </c>
      <c r="C69" s="112"/>
      <c r="D69" s="112"/>
      <c r="E69" s="112"/>
      <c r="F69" s="112"/>
      <c r="G69" s="113"/>
      <c r="H69" s="33"/>
      <c r="I69" s="54">
        <f>SUM(I11:I68)</f>
        <v>6187</v>
      </c>
      <c r="J69" s="55">
        <f>I69/W69*100</f>
        <v>35.081651168065321</v>
      </c>
      <c r="K69" s="56">
        <f>SUM(K11:K68)</f>
        <v>7800</v>
      </c>
      <c r="L69" s="55">
        <f>K69/W69*100</f>
        <v>44.227716035382173</v>
      </c>
      <c r="M69" s="56">
        <f>SUM(M11:M68)</f>
        <v>565</v>
      </c>
      <c r="N69" s="55">
        <f>M69/W69*100</f>
        <v>3.2036743025629395</v>
      </c>
      <c r="O69" s="56">
        <f>SUM(O11:O68)</f>
        <v>1762</v>
      </c>
      <c r="P69" s="55">
        <f>O69/W69*100</f>
        <v>9.9909276479927414</v>
      </c>
      <c r="Q69" s="56">
        <f>SUM(Q11:Q68)</f>
        <v>281</v>
      </c>
      <c r="R69" s="55">
        <f>Q69/W69*100</f>
        <v>1.5933318212746657</v>
      </c>
      <c r="S69" s="56">
        <f>SUM(S11:S68)</f>
        <v>16595</v>
      </c>
      <c r="T69" s="55">
        <f>S69/W69*100</f>
        <v>94.097300975277847</v>
      </c>
      <c r="U69" s="56">
        <f>SUM(U11:U68)</f>
        <v>1041</v>
      </c>
      <c r="V69" s="55">
        <f>U69/W69*100</f>
        <v>5.9026990247221596</v>
      </c>
      <c r="W69" s="56">
        <f>SUM(W11:W68)</f>
        <v>17636</v>
      </c>
      <c r="X69" s="57">
        <f>SUM(T69,V69)</f>
        <v>100</v>
      </c>
      <c r="Y69" s="34"/>
      <c r="Z69" s="54">
        <f>SUM(Z11:Z66)</f>
        <v>27309</v>
      </c>
      <c r="AA69" s="57">
        <f>W69/Z69*100</f>
        <v>64.579442674576143</v>
      </c>
    </row>
    <row r="70" spans="2:27" ht="16.5" thickTop="1">
      <c r="D70" s="6"/>
      <c r="E70" s="6"/>
      <c r="F70" s="6"/>
      <c r="G70" s="6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2:27" ht="18" thickBot="1">
      <c r="B71" s="116" t="s">
        <v>13</v>
      </c>
      <c r="C71" s="116"/>
      <c r="D71" s="116"/>
      <c r="E71" s="116"/>
      <c r="F71" s="116"/>
      <c r="G71" s="116"/>
      <c r="I71" s="40">
        <v>30</v>
      </c>
    </row>
    <row r="72" spans="2:27" ht="18" thickTop="1">
      <c r="B72" s="117" t="s">
        <v>14</v>
      </c>
      <c r="C72" s="117"/>
      <c r="D72" s="117"/>
      <c r="E72" s="117"/>
      <c r="F72" s="117"/>
      <c r="G72" s="117"/>
      <c r="I72" s="39">
        <f>COUNTA(G11:G66)</f>
        <v>56</v>
      </c>
    </row>
    <row r="76" spans="2:27" ht="17.25">
      <c r="D76" s="41"/>
    </row>
  </sheetData>
  <mergeCells count="141">
    <mergeCell ref="F8:F9"/>
    <mergeCell ref="B19:C19"/>
    <mergeCell ref="B18:C18"/>
    <mergeCell ref="B17:C17"/>
    <mergeCell ref="B26:C26"/>
    <mergeCell ref="B25:C25"/>
    <mergeCell ref="B24:C24"/>
    <mergeCell ref="B23:C23"/>
    <mergeCell ref="B8:C9"/>
    <mergeCell ref="D11:E11"/>
    <mergeCell ref="D12:E12"/>
    <mergeCell ref="D13:E13"/>
    <mergeCell ref="B15:C15"/>
    <mergeCell ref="B14:C14"/>
    <mergeCell ref="B13:C13"/>
    <mergeCell ref="B12:C12"/>
    <mergeCell ref="B11:C11"/>
    <mergeCell ref="D14:E14"/>
    <mergeCell ref="D15:E15"/>
    <mergeCell ref="D16:E16"/>
    <mergeCell ref="B16:C16"/>
    <mergeCell ref="D17:E17"/>
    <mergeCell ref="D18:E18"/>
    <mergeCell ref="D19:E19"/>
    <mergeCell ref="D2:AA2"/>
    <mergeCell ref="D3:AA3"/>
    <mergeCell ref="D5:AA5"/>
    <mergeCell ref="Z8:Z9"/>
    <mergeCell ref="AA8:AA9"/>
    <mergeCell ref="J8:J9"/>
    <mergeCell ref="K8:K9"/>
    <mergeCell ref="L8:L9"/>
    <mergeCell ref="M8:M9"/>
    <mergeCell ref="N8:N9"/>
    <mergeCell ref="X8:X9"/>
    <mergeCell ref="W8:W9"/>
    <mergeCell ref="O8:O9"/>
    <mergeCell ref="P8:P9"/>
    <mergeCell ref="Q8:Q9"/>
    <mergeCell ref="R8:R9"/>
    <mergeCell ref="S8:S9"/>
    <mergeCell ref="D8:E9"/>
    <mergeCell ref="I8:I9"/>
    <mergeCell ref="S7:AA7"/>
    <mergeCell ref="T8:T9"/>
    <mergeCell ref="U8:U9"/>
    <mergeCell ref="V8:V9"/>
    <mergeCell ref="G8:G9"/>
    <mergeCell ref="B71:G71"/>
    <mergeCell ref="B72:G72"/>
    <mergeCell ref="D56:E56"/>
    <mergeCell ref="D57:E57"/>
    <mergeCell ref="D58:E58"/>
    <mergeCell ref="D65:E65"/>
    <mergeCell ref="D66:E66"/>
    <mergeCell ref="B64:C64"/>
    <mergeCell ref="B63:C63"/>
    <mergeCell ref="B62:C62"/>
    <mergeCell ref="B61:C61"/>
    <mergeCell ref="B60:C60"/>
    <mergeCell ref="B59:C59"/>
    <mergeCell ref="D64:E64"/>
    <mergeCell ref="D63:E63"/>
    <mergeCell ref="D62:E62"/>
    <mergeCell ref="D61:E61"/>
    <mergeCell ref="D60:E60"/>
    <mergeCell ref="D59:E59"/>
    <mergeCell ref="B66:C66"/>
    <mergeCell ref="B65:C65"/>
    <mergeCell ref="B58:C58"/>
    <mergeCell ref="B57:C57"/>
    <mergeCell ref="B56:C56"/>
    <mergeCell ref="D32:E32"/>
    <mergeCell ref="B69:G69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B35:C35"/>
    <mergeCell ref="B34:C34"/>
    <mergeCell ref="B33:C33"/>
    <mergeCell ref="B32:C32"/>
    <mergeCell ref="B41:C41"/>
    <mergeCell ref="B40:C40"/>
    <mergeCell ref="B39:C39"/>
    <mergeCell ref="B38:C38"/>
    <mergeCell ref="B37:C37"/>
    <mergeCell ref="B45:C45"/>
    <mergeCell ref="B44:C44"/>
    <mergeCell ref="B43:C43"/>
    <mergeCell ref="D55:E55"/>
    <mergeCell ref="D44:E44"/>
    <mergeCell ref="D45:E45"/>
    <mergeCell ref="D46:E46"/>
    <mergeCell ref="B36:C36"/>
    <mergeCell ref="D47:E47"/>
    <mergeCell ref="D48:E48"/>
    <mergeCell ref="D49:E49"/>
    <mergeCell ref="D50:E50"/>
    <mergeCell ref="D51:E51"/>
    <mergeCell ref="D52:E52"/>
    <mergeCell ref="D53:E53"/>
    <mergeCell ref="D54:E54"/>
    <mergeCell ref="D43:E43"/>
    <mergeCell ref="B55:C55"/>
    <mergeCell ref="B54:C54"/>
    <mergeCell ref="B53:C53"/>
    <mergeCell ref="B52:C52"/>
    <mergeCell ref="B51:C51"/>
    <mergeCell ref="B50:C50"/>
    <mergeCell ref="B49:C49"/>
    <mergeCell ref="B48:C48"/>
    <mergeCell ref="B47:C47"/>
    <mergeCell ref="B46:C46"/>
    <mergeCell ref="B21:C21"/>
    <mergeCell ref="B20:C20"/>
    <mergeCell ref="B22:C22"/>
    <mergeCell ref="B31:C31"/>
    <mergeCell ref="B30:C30"/>
    <mergeCell ref="B29:C29"/>
    <mergeCell ref="B28:C28"/>
    <mergeCell ref="B27:C27"/>
    <mergeCell ref="B42:C42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B69"/>
  <sheetViews>
    <sheetView tabSelected="1" showWhiteSpace="0" topLeftCell="A49" zoomScaleNormal="100" workbookViewId="0">
      <selection activeCell="W64" sqref="W64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163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R7" s="133" t="s">
        <v>170</v>
      </c>
      <c r="S7" s="133"/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50" t="s">
        <v>65</v>
      </c>
      <c r="J8" s="152" t="s">
        <v>7</v>
      </c>
      <c r="K8" s="150" t="s">
        <v>57</v>
      </c>
      <c r="L8" s="152" t="s">
        <v>7</v>
      </c>
      <c r="M8" s="150" t="s">
        <v>57</v>
      </c>
      <c r="N8" s="152" t="s">
        <v>7</v>
      </c>
      <c r="O8" s="150" t="s">
        <v>57</v>
      </c>
      <c r="P8" s="152" t="s">
        <v>7</v>
      </c>
      <c r="Q8" s="150" t="s">
        <v>57</v>
      </c>
      <c r="R8" s="152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57"/>
      <c r="J9" s="153"/>
      <c r="K9" s="157"/>
      <c r="L9" s="153"/>
      <c r="M9" s="157"/>
      <c r="N9" s="153"/>
      <c r="O9" s="157"/>
      <c r="P9" s="153"/>
      <c r="Q9" s="157"/>
      <c r="R9" s="153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58" t="s">
        <v>68</v>
      </c>
      <c r="C11" s="159"/>
      <c r="D11" s="114" t="s">
        <v>66</v>
      </c>
      <c r="E11" s="114"/>
      <c r="F11" s="58">
        <v>303</v>
      </c>
      <c r="G11" s="67" t="s">
        <v>35</v>
      </c>
      <c r="H11" s="3"/>
      <c r="I11" s="16">
        <v>126</v>
      </c>
      <c r="J11" s="23">
        <f t="shared" ref="J11:J58" si="0">I11/W11*100</f>
        <v>45.81818181818182</v>
      </c>
      <c r="K11" s="17">
        <v>112</v>
      </c>
      <c r="L11" s="23">
        <f t="shared" ref="L11:L59" si="1">K11/W11*100</f>
        <v>40.727272727272727</v>
      </c>
      <c r="M11" s="17">
        <v>17</v>
      </c>
      <c r="N11" s="23">
        <f t="shared" ref="N11:N59" si="2">M11/W11*100</f>
        <v>6.1818181818181817</v>
      </c>
      <c r="O11" s="17">
        <v>3</v>
      </c>
      <c r="P11" s="23">
        <f t="shared" ref="P11:P59" si="3">O11/W11*100</f>
        <v>1.0909090909090911</v>
      </c>
      <c r="Q11" s="17">
        <v>11</v>
      </c>
      <c r="R11" s="23">
        <f t="shared" ref="R11:R59" si="4">Q11/W11*100</f>
        <v>4</v>
      </c>
      <c r="S11" s="10">
        <f t="shared" ref="S11:S59" si="5">SUM(I11,K11,M11,O11,Q11)</f>
        <v>269</v>
      </c>
      <c r="T11" s="23">
        <f t="shared" ref="T11:T59" si="6">S11/W11*100</f>
        <v>97.818181818181813</v>
      </c>
      <c r="U11" s="17">
        <v>6</v>
      </c>
      <c r="V11" s="23">
        <f t="shared" ref="V11:V59" si="7">U11/W11*100</f>
        <v>2.1818181818181821</v>
      </c>
      <c r="W11" s="9">
        <f t="shared" ref="W11:X59" si="8">SUM(S11,U11)</f>
        <v>275</v>
      </c>
      <c r="X11" s="8">
        <f t="shared" si="8"/>
        <v>100</v>
      </c>
      <c r="Y11" s="24"/>
      <c r="Z11" s="16">
        <v>402</v>
      </c>
      <c r="AA11" s="28">
        <f t="shared" ref="AA11:AA58" si="9">W11/Z11*100</f>
        <v>68.407960199004975</v>
      </c>
    </row>
    <row r="12" spans="1:28" ht="18" customHeight="1">
      <c r="B12" s="158" t="s">
        <v>68</v>
      </c>
      <c r="C12" s="159"/>
      <c r="D12" s="114" t="s">
        <v>66</v>
      </c>
      <c r="E12" s="114"/>
      <c r="F12" s="60">
        <v>303</v>
      </c>
      <c r="G12" s="68" t="s">
        <v>36</v>
      </c>
      <c r="H12" s="3"/>
      <c r="I12" s="16">
        <v>121</v>
      </c>
      <c r="J12" s="23">
        <f t="shared" si="0"/>
        <v>42.756183745583037</v>
      </c>
      <c r="K12" s="17">
        <v>129</v>
      </c>
      <c r="L12" s="23">
        <f t="shared" si="1"/>
        <v>45.583038869257955</v>
      </c>
      <c r="M12" s="17">
        <v>10</v>
      </c>
      <c r="N12" s="23">
        <f t="shared" si="2"/>
        <v>3.5335689045936398</v>
      </c>
      <c r="O12" s="17">
        <v>5</v>
      </c>
      <c r="P12" s="23">
        <f t="shared" si="3"/>
        <v>1.7667844522968199</v>
      </c>
      <c r="Q12" s="17">
        <v>5</v>
      </c>
      <c r="R12" s="23">
        <f t="shared" si="4"/>
        <v>1.7667844522968199</v>
      </c>
      <c r="S12" s="10">
        <f t="shared" si="5"/>
        <v>270</v>
      </c>
      <c r="T12" s="23">
        <f t="shared" si="6"/>
        <v>95.406360424028264</v>
      </c>
      <c r="U12" s="17">
        <v>13</v>
      </c>
      <c r="V12" s="23">
        <f t="shared" si="7"/>
        <v>4.5936395759717312</v>
      </c>
      <c r="W12" s="9">
        <f t="shared" si="8"/>
        <v>283</v>
      </c>
      <c r="X12" s="8">
        <f t="shared" si="8"/>
        <v>100</v>
      </c>
      <c r="Y12" s="24"/>
      <c r="Z12" s="16">
        <v>402</v>
      </c>
      <c r="AA12" s="28">
        <f t="shared" si="9"/>
        <v>70.398009950248749</v>
      </c>
    </row>
    <row r="13" spans="1:28" ht="18" customHeight="1">
      <c r="B13" s="158" t="s">
        <v>68</v>
      </c>
      <c r="C13" s="159"/>
      <c r="D13" s="114" t="s">
        <v>66</v>
      </c>
      <c r="E13" s="114"/>
      <c r="F13" s="60">
        <v>304</v>
      </c>
      <c r="G13" s="68" t="s">
        <v>35</v>
      </c>
      <c r="H13" s="3"/>
      <c r="I13" s="16">
        <v>99</v>
      </c>
      <c r="J13" s="23">
        <f t="shared" si="0"/>
        <v>34.494773519163765</v>
      </c>
      <c r="K13" s="17">
        <v>135</v>
      </c>
      <c r="L13" s="23">
        <f t="shared" si="1"/>
        <v>47.038327526132406</v>
      </c>
      <c r="M13" s="17">
        <v>7</v>
      </c>
      <c r="N13" s="23">
        <f t="shared" si="2"/>
        <v>2.4390243902439024</v>
      </c>
      <c r="O13" s="17">
        <v>6</v>
      </c>
      <c r="P13" s="23">
        <f t="shared" si="3"/>
        <v>2.0905923344947737</v>
      </c>
      <c r="Q13" s="17">
        <v>19</v>
      </c>
      <c r="R13" s="23">
        <f t="shared" si="4"/>
        <v>6.6202090592334493</v>
      </c>
      <c r="S13" s="10">
        <f t="shared" si="5"/>
        <v>266</v>
      </c>
      <c r="T13" s="23">
        <f t="shared" si="6"/>
        <v>92.682926829268297</v>
      </c>
      <c r="U13" s="17">
        <v>21</v>
      </c>
      <c r="V13" s="23">
        <f t="shared" si="7"/>
        <v>7.3170731707317067</v>
      </c>
      <c r="W13" s="9">
        <f t="shared" si="8"/>
        <v>287</v>
      </c>
      <c r="X13" s="8">
        <f t="shared" si="8"/>
        <v>100</v>
      </c>
      <c r="Y13" s="24"/>
      <c r="Z13" s="16">
        <v>395</v>
      </c>
      <c r="AA13" s="28">
        <f t="shared" si="9"/>
        <v>72.658227848101262</v>
      </c>
    </row>
    <row r="14" spans="1:28" ht="18" customHeight="1">
      <c r="B14" s="158" t="s">
        <v>68</v>
      </c>
      <c r="C14" s="159"/>
      <c r="D14" s="114" t="s">
        <v>66</v>
      </c>
      <c r="E14" s="114"/>
      <c r="F14" s="60">
        <v>304</v>
      </c>
      <c r="G14" s="68" t="s">
        <v>36</v>
      </c>
      <c r="H14" s="3"/>
      <c r="I14" s="16">
        <v>95</v>
      </c>
      <c r="J14" s="23">
        <f t="shared" si="0"/>
        <v>33.807829181494661</v>
      </c>
      <c r="K14" s="17">
        <v>135</v>
      </c>
      <c r="L14" s="23">
        <f t="shared" si="1"/>
        <v>48.042704626334519</v>
      </c>
      <c r="M14" s="17">
        <v>5</v>
      </c>
      <c r="N14" s="23">
        <f t="shared" si="2"/>
        <v>1.7793594306049825</v>
      </c>
      <c r="O14" s="17">
        <v>6</v>
      </c>
      <c r="P14" s="23">
        <f t="shared" si="3"/>
        <v>2.1352313167259789</v>
      </c>
      <c r="Q14" s="17">
        <v>22</v>
      </c>
      <c r="R14" s="23">
        <f t="shared" si="4"/>
        <v>7.8291814946619214</v>
      </c>
      <c r="S14" s="10">
        <f t="shared" si="5"/>
        <v>263</v>
      </c>
      <c r="T14" s="23">
        <f t="shared" si="6"/>
        <v>93.594306049822066</v>
      </c>
      <c r="U14" s="17">
        <v>18</v>
      </c>
      <c r="V14" s="23">
        <f t="shared" si="7"/>
        <v>6.4056939501779357</v>
      </c>
      <c r="W14" s="9">
        <f t="shared" si="8"/>
        <v>281</v>
      </c>
      <c r="X14" s="8">
        <f t="shared" si="8"/>
        <v>100</v>
      </c>
      <c r="Y14" s="24"/>
      <c r="Z14" s="16">
        <v>395</v>
      </c>
      <c r="AA14" s="28">
        <f t="shared" si="9"/>
        <v>71.139240506329116</v>
      </c>
    </row>
    <row r="15" spans="1:28" ht="18" customHeight="1">
      <c r="B15" s="158" t="s">
        <v>68</v>
      </c>
      <c r="C15" s="159"/>
      <c r="D15" s="114" t="s">
        <v>66</v>
      </c>
      <c r="E15" s="114"/>
      <c r="F15" s="60">
        <v>305</v>
      </c>
      <c r="G15" s="68" t="s">
        <v>35</v>
      </c>
      <c r="H15" s="3"/>
      <c r="I15" s="16">
        <v>151</v>
      </c>
      <c r="J15" s="23">
        <f t="shared" si="0"/>
        <v>39.736842105263158</v>
      </c>
      <c r="K15" s="17">
        <v>183</v>
      </c>
      <c r="L15" s="23">
        <f t="shared" si="1"/>
        <v>48.157894736842103</v>
      </c>
      <c r="M15" s="17">
        <v>8</v>
      </c>
      <c r="N15" s="23">
        <f t="shared" si="2"/>
        <v>2.1052631578947367</v>
      </c>
      <c r="O15" s="17">
        <v>16</v>
      </c>
      <c r="P15" s="23">
        <f t="shared" si="3"/>
        <v>4.2105263157894735</v>
      </c>
      <c r="Q15" s="17">
        <v>8</v>
      </c>
      <c r="R15" s="23">
        <f t="shared" si="4"/>
        <v>2.1052631578947367</v>
      </c>
      <c r="S15" s="10">
        <f t="shared" si="5"/>
        <v>366</v>
      </c>
      <c r="T15" s="23">
        <f t="shared" si="6"/>
        <v>96.315789473684205</v>
      </c>
      <c r="U15" s="17">
        <v>14</v>
      </c>
      <c r="V15" s="23">
        <f t="shared" si="7"/>
        <v>3.6842105263157889</v>
      </c>
      <c r="W15" s="9">
        <f t="shared" si="8"/>
        <v>380</v>
      </c>
      <c r="X15" s="8">
        <f t="shared" si="8"/>
        <v>100</v>
      </c>
      <c r="Y15" s="24"/>
      <c r="Z15" s="16">
        <v>565</v>
      </c>
      <c r="AA15" s="28">
        <f t="shared" si="9"/>
        <v>67.256637168141594</v>
      </c>
    </row>
    <row r="16" spans="1:28" ht="18" customHeight="1">
      <c r="B16" s="158" t="s">
        <v>68</v>
      </c>
      <c r="C16" s="159"/>
      <c r="D16" s="114" t="s">
        <v>66</v>
      </c>
      <c r="E16" s="114"/>
      <c r="F16" s="60">
        <v>305</v>
      </c>
      <c r="G16" s="68" t="s">
        <v>36</v>
      </c>
      <c r="H16" s="3"/>
      <c r="I16" s="16">
        <v>145</v>
      </c>
      <c r="J16" s="23">
        <f t="shared" si="0"/>
        <v>38.461538461538467</v>
      </c>
      <c r="K16" s="17">
        <v>154</v>
      </c>
      <c r="L16" s="23">
        <f t="shared" si="1"/>
        <v>40.848806366047747</v>
      </c>
      <c r="M16" s="17">
        <v>10</v>
      </c>
      <c r="N16" s="23">
        <f t="shared" si="2"/>
        <v>2.6525198938992043</v>
      </c>
      <c r="O16" s="17">
        <v>16</v>
      </c>
      <c r="P16" s="23">
        <f t="shared" si="3"/>
        <v>4.2440318302387263</v>
      </c>
      <c r="Q16" s="17">
        <v>23</v>
      </c>
      <c r="R16" s="23">
        <f t="shared" si="4"/>
        <v>6.1007957559681696</v>
      </c>
      <c r="S16" s="10">
        <f t="shared" si="5"/>
        <v>348</v>
      </c>
      <c r="T16" s="23">
        <f t="shared" si="6"/>
        <v>92.307692307692307</v>
      </c>
      <c r="U16" s="17">
        <v>29</v>
      </c>
      <c r="V16" s="23">
        <f t="shared" si="7"/>
        <v>7.6923076923076925</v>
      </c>
      <c r="W16" s="9">
        <f t="shared" si="8"/>
        <v>377</v>
      </c>
      <c r="X16" s="8">
        <f t="shared" si="8"/>
        <v>100</v>
      </c>
      <c r="Y16" s="24"/>
      <c r="Z16" s="16">
        <v>564</v>
      </c>
      <c r="AA16" s="28">
        <f t="shared" si="9"/>
        <v>66.843971631205676</v>
      </c>
    </row>
    <row r="17" spans="2:27" ht="18" customHeight="1">
      <c r="B17" s="158" t="s">
        <v>68</v>
      </c>
      <c r="C17" s="159"/>
      <c r="D17" s="114" t="s">
        <v>66</v>
      </c>
      <c r="E17" s="114"/>
      <c r="F17" s="60">
        <v>306</v>
      </c>
      <c r="G17" s="68" t="s">
        <v>35</v>
      </c>
      <c r="H17" s="3"/>
      <c r="I17" s="16">
        <v>154</v>
      </c>
      <c r="J17" s="23">
        <f t="shared" si="0"/>
        <v>35.079726651480634</v>
      </c>
      <c r="K17" s="17">
        <v>220</v>
      </c>
      <c r="L17" s="23">
        <f t="shared" si="1"/>
        <v>50.11389521640092</v>
      </c>
      <c r="M17" s="17">
        <v>11</v>
      </c>
      <c r="N17" s="23">
        <f t="shared" si="2"/>
        <v>2.5056947608200453</v>
      </c>
      <c r="O17" s="17">
        <v>16</v>
      </c>
      <c r="P17" s="23">
        <f t="shared" si="3"/>
        <v>3.6446469248291571</v>
      </c>
      <c r="Q17" s="17">
        <v>25</v>
      </c>
      <c r="R17" s="23">
        <f t="shared" si="4"/>
        <v>5.6947608200455582</v>
      </c>
      <c r="S17" s="10">
        <f t="shared" si="5"/>
        <v>426</v>
      </c>
      <c r="T17" s="23">
        <f t="shared" si="6"/>
        <v>97.038724373576315</v>
      </c>
      <c r="U17" s="17">
        <v>13</v>
      </c>
      <c r="V17" s="23">
        <f t="shared" si="7"/>
        <v>2.9612756264236904</v>
      </c>
      <c r="W17" s="9">
        <f t="shared" si="8"/>
        <v>439</v>
      </c>
      <c r="X17" s="8">
        <f t="shared" si="8"/>
        <v>100</v>
      </c>
      <c r="Y17" s="24"/>
      <c r="Z17" s="16">
        <v>699</v>
      </c>
      <c r="AA17" s="28">
        <f t="shared" si="9"/>
        <v>62.804005722460651</v>
      </c>
    </row>
    <row r="18" spans="2:27" ht="18" customHeight="1">
      <c r="B18" s="158" t="s">
        <v>68</v>
      </c>
      <c r="C18" s="159"/>
      <c r="D18" s="114" t="s">
        <v>66</v>
      </c>
      <c r="E18" s="114"/>
      <c r="F18" s="60">
        <v>306</v>
      </c>
      <c r="G18" s="68" t="s">
        <v>36</v>
      </c>
      <c r="H18" s="3"/>
      <c r="I18" s="16">
        <v>150</v>
      </c>
      <c r="J18" s="23">
        <f t="shared" si="0"/>
        <v>32.258064516129032</v>
      </c>
      <c r="K18" s="17">
        <v>240</v>
      </c>
      <c r="L18" s="23">
        <f t="shared" si="1"/>
        <v>51.612903225806448</v>
      </c>
      <c r="M18" s="17">
        <v>10</v>
      </c>
      <c r="N18" s="23">
        <f t="shared" si="2"/>
        <v>2.1505376344086025</v>
      </c>
      <c r="O18" s="17">
        <v>13</v>
      </c>
      <c r="P18" s="23">
        <f t="shared" si="3"/>
        <v>2.795698924731183</v>
      </c>
      <c r="Q18" s="17">
        <v>23</v>
      </c>
      <c r="R18" s="23">
        <f t="shared" si="4"/>
        <v>4.946236559139785</v>
      </c>
      <c r="S18" s="10">
        <f t="shared" si="5"/>
        <v>436</v>
      </c>
      <c r="T18" s="23">
        <f t="shared" si="6"/>
        <v>93.763440860215056</v>
      </c>
      <c r="U18" s="17">
        <v>29</v>
      </c>
      <c r="V18" s="23">
        <f t="shared" si="7"/>
        <v>6.236559139784946</v>
      </c>
      <c r="W18" s="9">
        <f t="shared" si="8"/>
        <v>465</v>
      </c>
      <c r="X18" s="8">
        <f t="shared" si="8"/>
        <v>100</v>
      </c>
      <c r="Y18" s="24"/>
      <c r="Z18" s="16">
        <v>698</v>
      </c>
      <c r="AA18" s="28">
        <f t="shared" si="9"/>
        <v>66.618911174785097</v>
      </c>
    </row>
    <row r="19" spans="2:27" ht="18" customHeight="1">
      <c r="B19" s="158" t="s">
        <v>68</v>
      </c>
      <c r="C19" s="159"/>
      <c r="D19" s="114" t="s">
        <v>66</v>
      </c>
      <c r="E19" s="114"/>
      <c r="F19" s="60">
        <v>307</v>
      </c>
      <c r="G19" s="68" t="s">
        <v>35</v>
      </c>
      <c r="H19" s="3"/>
      <c r="I19" s="16">
        <v>107</v>
      </c>
      <c r="J19" s="23">
        <f t="shared" si="0"/>
        <v>33.4375</v>
      </c>
      <c r="K19" s="17">
        <v>161</v>
      </c>
      <c r="L19" s="23">
        <f t="shared" si="1"/>
        <v>50.312500000000007</v>
      </c>
      <c r="M19" s="17">
        <v>4</v>
      </c>
      <c r="N19" s="23">
        <f t="shared" si="2"/>
        <v>1.25</v>
      </c>
      <c r="O19" s="17">
        <v>8</v>
      </c>
      <c r="P19" s="23">
        <f t="shared" si="3"/>
        <v>2.5</v>
      </c>
      <c r="Q19" s="17">
        <v>30</v>
      </c>
      <c r="R19" s="23">
        <f t="shared" si="4"/>
        <v>9.375</v>
      </c>
      <c r="S19" s="10">
        <f t="shared" si="5"/>
        <v>310</v>
      </c>
      <c r="T19" s="23">
        <f t="shared" si="6"/>
        <v>96.875</v>
      </c>
      <c r="U19" s="17">
        <v>10</v>
      </c>
      <c r="V19" s="23">
        <f t="shared" si="7"/>
        <v>3.125</v>
      </c>
      <c r="W19" s="9">
        <f t="shared" si="8"/>
        <v>320</v>
      </c>
      <c r="X19" s="8">
        <f t="shared" si="8"/>
        <v>100</v>
      </c>
      <c r="Y19" s="24"/>
      <c r="Z19" s="16">
        <v>449</v>
      </c>
      <c r="AA19" s="28">
        <f t="shared" si="9"/>
        <v>71.269487750556792</v>
      </c>
    </row>
    <row r="20" spans="2:27" ht="18" customHeight="1">
      <c r="B20" s="158" t="s">
        <v>68</v>
      </c>
      <c r="C20" s="159"/>
      <c r="D20" s="114" t="s">
        <v>66</v>
      </c>
      <c r="E20" s="114"/>
      <c r="F20" s="58">
        <v>307</v>
      </c>
      <c r="G20" s="67" t="s">
        <v>36</v>
      </c>
      <c r="H20" s="3"/>
      <c r="I20" s="9">
        <v>81</v>
      </c>
      <c r="J20" s="23">
        <f t="shared" si="0"/>
        <v>24.620060790273556</v>
      </c>
      <c r="K20" s="10">
        <v>187</v>
      </c>
      <c r="L20" s="23">
        <f t="shared" si="1"/>
        <v>56.838905775075986</v>
      </c>
      <c r="M20" s="10">
        <v>11</v>
      </c>
      <c r="N20" s="23">
        <f t="shared" si="2"/>
        <v>3.3434650455927049</v>
      </c>
      <c r="O20" s="10">
        <v>5</v>
      </c>
      <c r="P20" s="23">
        <f t="shared" si="3"/>
        <v>1.5197568389057752</v>
      </c>
      <c r="Q20" s="10">
        <v>29</v>
      </c>
      <c r="R20" s="23">
        <f t="shared" si="4"/>
        <v>8.8145896656534948</v>
      </c>
      <c r="S20" s="10">
        <f t="shared" si="5"/>
        <v>313</v>
      </c>
      <c r="T20" s="23">
        <f t="shared" si="6"/>
        <v>95.136778115501514</v>
      </c>
      <c r="U20" s="10">
        <v>16</v>
      </c>
      <c r="V20" s="23">
        <f t="shared" si="7"/>
        <v>4.86322188449848</v>
      </c>
      <c r="W20" s="9">
        <f t="shared" si="8"/>
        <v>329</v>
      </c>
      <c r="X20" s="8">
        <f t="shared" si="8"/>
        <v>100</v>
      </c>
      <c r="Y20" s="24"/>
      <c r="Z20" s="9">
        <v>448</v>
      </c>
      <c r="AA20" s="25">
        <f t="shared" si="9"/>
        <v>73.4375</v>
      </c>
    </row>
    <row r="21" spans="2:27" ht="18" customHeight="1">
      <c r="B21" s="158" t="s">
        <v>68</v>
      </c>
      <c r="C21" s="159"/>
      <c r="D21" s="135" t="s">
        <v>66</v>
      </c>
      <c r="E21" s="135"/>
      <c r="F21" s="62">
        <v>308</v>
      </c>
      <c r="G21" s="69" t="s">
        <v>35</v>
      </c>
      <c r="H21" s="3"/>
      <c r="I21" s="11">
        <v>63</v>
      </c>
      <c r="J21" s="26">
        <f t="shared" si="0"/>
        <v>19.565217391304348</v>
      </c>
      <c r="K21" s="12">
        <v>216</v>
      </c>
      <c r="L21" s="26">
        <f t="shared" si="1"/>
        <v>67.080745341614914</v>
      </c>
      <c r="M21" s="12">
        <v>4</v>
      </c>
      <c r="N21" s="26">
        <f t="shared" si="2"/>
        <v>1.2422360248447204</v>
      </c>
      <c r="O21" s="12">
        <v>6</v>
      </c>
      <c r="P21" s="26">
        <f t="shared" si="3"/>
        <v>1.8633540372670807</v>
      </c>
      <c r="Q21" s="12">
        <v>25</v>
      </c>
      <c r="R21" s="26">
        <f t="shared" si="4"/>
        <v>7.7639751552795024</v>
      </c>
      <c r="S21" s="13">
        <f t="shared" si="5"/>
        <v>314</v>
      </c>
      <c r="T21" s="26">
        <f t="shared" si="6"/>
        <v>97.515527950310556</v>
      </c>
      <c r="U21" s="12">
        <v>8</v>
      </c>
      <c r="V21" s="26">
        <f t="shared" si="7"/>
        <v>2.4844720496894408</v>
      </c>
      <c r="W21" s="14">
        <f t="shared" si="8"/>
        <v>322</v>
      </c>
      <c r="X21" s="15">
        <f t="shared" si="8"/>
        <v>100</v>
      </c>
      <c r="Y21" s="24"/>
      <c r="Z21" s="11">
        <v>453</v>
      </c>
      <c r="AA21" s="27">
        <f t="shared" si="9"/>
        <v>71.081677704194263</v>
      </c>
    </row>
    <row r="22" spans="2:27" ht="18" customHeight="1">
      <c r="B22" s="158" t="s">
        <v>68</v>
      </c>
      <c r="C22" s="159"/>
      <c r="D22" s="114" t="s">
        <v>66</v>
      </c>
      <c r="E22" s="114"/>
      <c r="F22" s="60">
        <v>309</v>
      </c>
      <c r="G22" s="68" t="s">
        <v>35</v>
      </c>
      <c r="H22" s="3"/>
      <c r="I22" s="16">
        <v>151</v>
      </c>
      <c r="J22" s="23">
        <f t="shared" si="0"/>
        <v>34.872979214780599</v>
      </c>
      <c r="K22" s="17">
        <v>251</v>
      </c>
      <c r="L22" s="23">
        <f t="shared" si="1"/>
        <v>57.967667436489613</v>
      </c>
      <c r="M22" s="17">
        <v>2</v>
      </c>
      <c r="N22" s="23">
        <f t="shared" si="2"/>
        <v>0.46189376443418012</v>
      </c>
      <c r="O22" s="17">
        <v>3</v>
      </c>
      <c r="P22" s="23">
        <f t="shared" si="3"/>
        <v>0.69284064665127021</v>
      </c>
      <c r="Q22" s="17">
        <v>10</v>
      </c>
      <c r="R22" s="23">
        <f t="shared" si="4"/>
        <v>2.3094688221709005</v>
      </c>
      <c r="S22" s="10">
        <f t="shared" si="5"/>
        <v>417</v>
      </c>
      <c r="T22" s="23">
        <f t="shared" si="6"/>
        <v>96.304849884526561</v>
      </c>
      <c r="U22" s="17">
        <v>16</v>
      </c>
      <c r="V22" s="23">
        <f t="shared" si="7"/>
        <v>3.695150115473441</v>
      </c>
      <c r="W22" s="9">
        <f t="shared" si="8"/>
        <v>433</v>
      </c>
      <c r="X22" s="8">
        <f t="shared" si="8"/>
        <v>100</v>
      </c>
      <c r="Y22" s="24"/>
      <c r="Z22" s="16">
        <v>624</v>
      </c>
      <c r="AA22" s="28">
        <f t="shared" si="9"/>
        <v>69.391025641025635</v>
      </c>
    </row>
    <row r="23" spans="2:27" ht="18" customHeight="1">
      <c r="B23" s="158" t="s">
        <v>68</v>
      </c>
      <c r="C23" s="159"/>
      <c r="D23" s="114" t="s">
        <v>66</v>
      </c>
      <c r="E23" s="114"/>
      <c r="F23" s="60">
        <v>310</v>
      </c>
      <c r="G23" s="68" t="s">
        <v>35</v>
      </c>
      <c r="H23" s="3"/>
      <c r="I23" s="16">
        <v>124</v>
      </c>
      <c r="J23" s="23">
        <f t="shared" si="0"/>
        <v>38.629283489096572</v>
      </c>
      <c r="K23" s="17">
        <v>167</v>
      </c>
      <c r="L23" s="23">
        <f t="shared" si="1"/>
        <v>52.024922118380054</v>
      </c>
      <c r="M23" s="17">
        <v>10</v>
      </c>
      <c r="N23" s="23">
        <f t="shared" si="2"/>
        <v>3.1152647975077881</v>
      </c>
      <c r="O23" s="17">
        <v>3</v>
      </c>
      <c r="P23" s="23">
        <f t="shared" si="3"/>
        <v>0.93457943925233633</v>
      </c>
      <c r="Q23" s="17">
        <v>8</v>
      </c>
      <c r="R23" s="23">
        <f t="shared" si="4"/>
        <v>2.4922118380062304</v>
      </c>
      <c r="S23" s="10">
        <f t="shared" si="5"/>
        <v>312</v>
      </c>
      <c r="T23" s="23">
        <f t="shared" si="6"/>
        <v>97.196261682242991</v>
      </c>
      <c r="U23" s="17">
        <v>9</v>
      </c>
      <c r="V23" s="23">
        <f t="shared" si="7"/>
        <v>2.8037383177570092</v>
      </c>
      <c r="W23" s="9">
        <f t="shared" si="8"/>
        <v>321</v>
      </c>
      <c r="X23" s="8">
        <f t="shared" si="8"/>
        <v>100</v>
      </c>
      <c r="Y23" s="24"/>
      <c r="Z23" s="16">
        <v>415</v>
      </c>
      <c r="AA23" s="28">
        <f t="shared" si="9"/>
        <v>77.349397590361448</v>
      </c>
    </row>
    <row r="24" spans="2:27" ht="18" customHeight="1">
      <c r="B24" s="158" t="s">
        <v>68</v>
      </c>
      <c r="C24" s="159"/>
      <c r="D24" s="114" t="s">
        <v>66</v>
      </c>
      <c r="E24" s="114"/>
      <c r="F24" s="60">
        <v>310</v>
      </c>
      <c r="G24" s="68" t="s">
        <v>36</v>
      </c>
      <c r="H24" s="3"/>
      <c r="I24" s="16">
        <v>138</v>
      </c>
      <c r="J24" s="23">
        <f t="shared" si="0"/>
        <v>44.516129032258064</v>
      </c>
      <c r="K24" s="17">
        <v>137</v>
      </c>
      <c r="L24" s="23">
        <f t="shared" si="1"/>
        <v>44.193548387096776</v>
      </c>
      <c r="M24" s="17">
        <v>7</v>
      </c>
      <c r="N24" s="23">
        <f t="shared" si="2"/>
        <v>2.258064516129032</v>
      </c>
      <c r="O24" s="17">
        <v>9</v>
      </c>
      <c r="P24" s="23">
        <f t="shared" si="3"/>
        <v>2.903225806451613</v>
      </c>
      <c r="Q24" s="17">
        <v>5</v>
      </c>
      <c r="R24" s="23">
        <f t="shared" si="4"/>
        <v>1.6129032258064515</v>
      </c>
      <c r="S24" s="10">
        <f t="shared" si="5"/>
        <v>296</v>
      </c>
      <c r="T24" s="23">
        <f t="shared" si="6"/>
        <v>95.483870967741936</v>
      </c>
      <c r="U24" s="17">
        <v>14</v>
      </c>
      <c r="V24" s="23">
        <f t="shared" si="7"/>
        <v>4.5161290322580641</v>
      </c>
      <c r="W24" s="9">
        <f t="shared" si="8"/>
        <v>310</v>
      </c>
      <c r="X24" s="8">
        <f t="shared" si="8"/>
        <v>100</v>
      </c>
      <c r="Y24" s="24"/>
      <c r="Z24" s="16">
        <v>415</v>
      </c>
      <c r="AA24" s="28">
        <f t="shared" si="9"/>
        <v>74.698795180722882</v>
      </c>
    </row>
    <row r="25" spans="2:27" ht="18" customHeight="1">
      <c r="B25" s="158" t="s">
        <v>68</v>
      </c>
      <c r="C25" s="159"/>
      <c r="D25" s="114" t="s">
        <v>66</v>
      </c>
      <c r="E25" s="114"/>
      <c r="F25" s="60">
        <v>311</v>
      </c>
      <c r="G25" s="68" t="s">
        <v>35</v>
      </c>
      <c r="H25" s="3"/>
      <c r="I25" s="16">
        <v>178</v>
      </c>
      <c r="J25" s="23">
        <f t="shared" si="0"/>
        <v>34.901960784313722</v>
      </c>
      <c r="K25" s="17">
        <v>272</v>
      </c>
      <c r="L25" s="23">
        <f t="shared" si="1"/>
        <v>53.333333333333336</v>
      </c>
      <c r="M25" s="17">
        <v>15</v>
      </c>
      <c r="N25" s="23">
        <f t="shared" si="2"/>
        <v>2.9411764705882351</v>
      </c>
      <c r="O25" s="17">
        <v>9</v>
      </c>
      <c r="P25" s="23">
        <f t="shared" si="3"/>
        <v>1.7647058823529411</v>
      </c>
      <c r="Q25" s="17">
        <v>23</v>
      </c>
      <c r="R25" s="23">
        <f t="shared" si="4"/>
        <v>4.5098039215686274</v>
      </c>
      <c r="S25" s="10">
        <f t="shared" si="5"/>
        <v>497</v>
      </c>
      <c r="T25" s="23">
        <f t="shared" si="6"/>
        <v>97.450980392156865</v>
      </c>
      <c r="U25" s="17">
        <v>13</v>
      </c>
      <c r="V25" s="23">
        <f t="shared" si="7"/>
        <v>2.5490196078431371</v>
      </c>
      <c r="W25" s="9">
        <f t="shared" si="8"/>
        <v>510</v>
      </c>
      <c r="X25" s="8">
        <f t="shared" si="8"/>
        <v>100</v>
      </c>
      <c r="Y25" s="24"/>
      <c r="Z25" s="16">
        <v>703</v>
      </c>
      <c r="AA25" s="28">
        <f t="shared" si="9"/>
        <v>72.546230440967292</v>
      </c>
    </row>
    <row r="26" spans="2:27" ht="18" customHeight="1">
      <c r="B26" s="158" t="s">
        <v>68</v>
      </c>
      <c r="C26" s="159"/>
      <c r="D26" s="114" t="s">
        <v>66</v>
      </c>
      <c r="E26" s="114"/>
      <c r="F26" s="60">
        <v>312</v>
      </c>
      <c r="G26" s="68" t="s">
        <v>35</v>
      </c>
      <c r="H26" s="3"/>
      <c r="I26" s="16">
        <v>144</v>
      </c>
      <c r="J26" s="23">
        <f t="shared" si="0"/>
        <v>41.379310344827587</v>
      </c>
      <c r="K26" s="17">
        <v>139</v>
      </c>
      <c r="L26" s="23">
        <f t="shared" si="1"/>
        <v>39.94252873563218</v>
      </c>
      <c r="M26" s="17">
        <v>22</v>
      </c>
      <c r="N26" s="23">
        <f t="shared" si="2"/>
        <v>6.3218390804597711</v>
      </c>
      <c r="O26" s="17">
        <v>10</v>
      </c>
      <c r="P26" s="23">
        <f t="shared" si="3"/>
        <v>2.8735632183908044</v>
      </c>
      <c r="Q26" s="17">
        <v>14</v>
      </c>
      <c r="R26" s="23">
        <f t="shared" si="4"/>
        <v>4.0229885057471266</v>
      </c>
      <c r="S26" s="10">
        <f t="shared" si="5"/>
        <v>329</v>
      </c>
      <c r="T26" s="23">
        <f t="shared" si="6"/>
        <v>94.540229885057471</v>
      </c>
      <c r="U26" s="17">
        <v>19</v>
      </c>
      <c r="V26" s="23">
        <f t="shared" si="7"/>
        <v>5.4597701149425291</v>
      </c>
      <c r="W26" s="9">
        <f t="shared" si="8"/>
        <v>348</v>
      </c>
      <c r="X26" s="8">
        <f t="shared" si="8"/>
        <v>100</v>
      </c>
      <c r="Y26" s="24"/>
      <c r="Z26" s="16">
        <v>549</v>
      </c>
      <c r="AA26" s="28">
        <f t="shared" si="9"/>
        <v>63.387978142076506</v>
      </c>
    </row>
    <row r="27" spans="2:27" ht="18" customHeight="1">
      <c r="B27" s="158" t="s">
        <v>68</v>
      </c>
      <c r="C27" s="159"/>
      <c r="D27" s="114" t="s">
        <v>66</v>
      </c>
      <c r="E27" s="114"/>
      <c r="F27" s="60">
        <v>312</v>
      </c>
      <c r="G27" s="68" t="s">
        <v>36</v>
      </c>
      <c r="H27" s="3"/>
      <c r="I27" s="16">
        <v>150</v>
      </c>
      <c r="J27" s="23">
        <f t="shared" si="0"/>
        <v>43.352601156069362</v>
      </c>
      <c r="K27" s="17">
        <v>134</v>
      </c>
      <c r="L27" s="23">
        <f t="shared" si="1"/>
        <v>38.728323699421964</v>
      </c>
      <c r="M27" s="17">
        <v>17</v>
      </c>
      <c r="N27" s="23">
        <f t="shared" si="2"/>
        <v>4.9132947976878611</v>
      </c>
      <c r="O27" s="17">
        <v>7</v>
      </c>
      <c r="P27" s="23">
        <f t="shared" si="3"/>
        <v>2.0231213872832372</v>
      </c>
      <c r="Q27" s="17">
        <v>17</v>
      </c>
      <c r="R27" s="23">
        <f t="shared" si="4"/>
        <v>4.9132947976878611</v>
      </c>
      <c r="S27" s="10">
        <f t="shared" si="5"/>
        <v>325</v>
      </c>
      <c r="T27" s="23">
        <f t="shared" si="6"/>
        <v>93.930635838150295</v>
      </c>
      <c r="U27" s="17">
        <v>21</v>
      </c>
      <c r="V27" s="23">
        <f t="shared" si="7"/>
        <v>6.0693641618497107</v>
      </c>
      <c r="W27" s="9">
        <f t="shared" si="8"/>
        <v>346</v>
      </c>
      <c r="X27" s="8">
        <f t="shared" si="8"/>
        <v>100</v>
      </c>
      <c r="Y27" s="24"/>
      <c r="Z27" s="16">
        <v>549</v>
      </c>
      <c r="AA27" s="28">
        <f t="shared" si="9"/>
        <v>63.02367941712204</v>
      </c>
    </row>
    <row r="28" spans="2:27" ht="18" customHeight="1">
      <c r="B28" s="158" t="s">
        <v>68</v>
      </c>
      <c r="C28" s="159"/>
      <c r="D28" s="114" t="s">
        <v>66</v>
      </c>
      <c r="E28" s="114"/>
      <c r="F28" s="60">
        <v>312</v>
      </c>
      <c r="G28" s="68" t="s">
        <v>37</v>
      </c>
      <c r="H28" s="3"/>
      <c r="I28" s="16">
        <v>152</v>
      </c>
      <c r="J28" s="23">
        <f t="shared" si="0"/>
        <v>41.530054644808743</v>
      </c>
      <c r="K28" s="17">
        <v>151</v>
      </c>
      <c r="L28" s="23">
        <f t="shared" si="1"/>
        <v>41.256830601092901</v>
      </c>
      <c r="M28" s="17">
        <v>25</v>
      </c>
      <c r="N28" s="23">
        <f t="shared" si="2"/>
        <v>6.8306010928961758</v>
      </c>
      <c r="O28" s="17">
        <v>9</v>
      </c>
      <c r="P28" s="23">
        <f t="shared" si="3"/>
        <v>2.459016393442623</v>
      </c>
      <c r="Q28" s="17">
        <v>14</v>
      </c>
      <c r="R28" s="23">
        <f t="shared" si="4"/>
        <v>3.8251366120218582</v>
      </c>
      <c r="S28" s="10">
        <f t="shared" si="5"/>
        <v>351</v>
      </c>
      <c r="T28" s="23">
        <f t="shared" si="6"/>
        <v>95.901639344262293</v>
      </c>
      <c r="U28" s="17">
        <v>15</v>
      </c>
      <c r="V28" s="23">
        <f t="shared" si="7"/>
        <v>4.0983606557377046</v>
      </c>
      <c r="W28" s="9">
        <f t="shared" si="8"/>
        <v>366</v>
      </c>
      <c r="X28" s="8">
        <f t="shared" si="8"/>
        <v>100</v>
      </c>
      <c r="Y28" s="24"/>
      <c r="Z28" s="16">
        <v>549</v>
      </c>
      <c r="AA28" s="28">
        <f t="shared" si="9"/>
        <v>66.666666666666657</v>
      </c>
    </row>
    <row r="29" spans="2:27" ht="18" customHeight="1">
      <c r="B29" s="158" t="s">
        <v>68</v>
      </c>
      <c r="C29" s="159"/>
      <c r="D29" s="114" t="s">
        <v>66</v>
      </c>
      <c r="E29" s="114"/>
      <c r="F29" s="60">
        <v>313</v>
      </c>
      <c r="G29" s="68" t="s">
        <v>35</v>
      </c>
      <c r="H29" s="3"/>
      <c r="I29" s="16">
        <v>155</v>
      </c>
      <c r="J29" s="23">
        <f t="shared" si="0"/>
        <v>40.155440414507773</v>
      </c>
      <c r="K29" s="17">
        <v>166</v>
      </c>
      <c r="L29" s="23">
        <f t="shared" si="1"/>
        <v>43.005181347150256</v>
      </c>
      <c r="M29" s="17">
        <v>10</v>
      </c>
      <c r="N29" s="23">
        <f t="shared" si="2"/>
        <v>2.5906735751295336</v>
      </c>
      <c r="O29" s="17">
        <v>16</v>
      </c>
      <c r="P29" s="23">
        <f t="shared" si="3"/>
        <v>4.1450777202072544</v>
      </c>
      <c r="Q29" s="17">
        <v>29</v>
      </c>
      <c r="R29" s="23">
        <f t="shared" si="4"/>
        <v>7.5129533678756477</v>
      </c>
      <c r="S29" s="10">
        <f t="shared" si="5"/>
        <v>376</v>
      </c>
      <c r="T29" s="23">
        <f t="shared" si="6"/>
        <v>97.409326424870471</v>
      </c>
      <c r="U29" s="17">
        <v>10</v>
      </c>
      <c r="V29" s="23">
        <f t="shared" si="7"/>
        <v>2.5906735751295336</v>
      </c>
      <c r="W29" s="9">
        <f t="shared" si="8"/>
        <v>386</v>
      </c>
      <c r="X29" s="8">
        <f t="shared" si="8"/>
        <v>100</v>
      </c>
      <c r="Y29" s="24"/>
      <c r="Z29" s="16">
        <v>598</v>
      </c>
      <c r="AA29" s="28">
        <f t="shared" si="9"/>
        <v>64.548494983277592</v>
      </c>
    </row>
    <row r="30" spans="2:27" ht="18" customHeight="1">
      <c r="B30" s="158" t="s">
        <v>68</v>
      </c>
      <c r="C30" s="159"/>
      <c r="D30" s="114" t="s">
        <v>66</v>
      </c>
      <c r="E30" s="114"/>
      <c r="F30" s="60">
        <v>313</v>
      </c>
      <c r="G30" s="68" t="s">
        <v>36</v>
      </c>
      <c r="H30" s="3"/>
      <c r="I30" s="16">
        <v>128</v>
      </c>
      <c r="J30" s="23">
        <f t="shared" si="0"/>
        <v>35.754189944134076</v>
      </c>
      <c r="K30" s="17">
        <v>149</v>
      </c>
      <c r="L30" s="23">
        <f t="shared" si="1"/>
        <v>41.620111731843572</v>
      </c>
      <c r="M30" s="17">
        <v>16</v>
      </c>
      <c r="N30" s="23">
        <f t="shared" si="2"/>
        <v>4.4692737430167595</v>
      </c>
      <c r="O30" s="17">
        <v>22</v>
      </c>
      <c r="P30" s="23">
        <f t="shared" si="3"/>
        <v>6.1452513966480442</v>
      </c>
      <c r="Q30" s="17">
        <v>21</v>
      </c>
      <c r="R30" s="23">
        <f t="shared" si="4"/>
        <v>5.8659217877094969</v>
      </c>
      <c r="S30" s="10">
        <f t="shared" si="5"/>
        <v>336</v>
      </c>
      <c r="T30" s="23">
        <f t="shared" si="6"/>
        <v>93.85474860335195</v>
      </c>
      <c r="U30" s="17">
        <v>22</v>
      </c>
      <c r="V30" s="23">
        <f t="shared" si="7"/>
        <v>6.1452513966480442</v>
      </c>
      <c r="W30" s="9">
        <f t="shared" si="8"/>
        <v>358</v>
      </c>
      <c r="X30" s="8">
        <f t="shared" si="8"/>
        <v>100</v>
      </c>
      <c r="Y30" s="24"/>
      <c r="Z30" s="16">
        <v>597</v>
      </c>
      <c r="AA30" s="28">
        <f t="shared" si="9"/>
        <v>59.96649916247906</v>
      </c>
    </row>
    <row r="31" spans="2:27" ht="18" customHeight="1">
      <c r="B31" s="158" t="s">
        <v>68</v>
      </c>
      <c r="C31" s="159"/>
      <c r="D31" s="114" t="s">
        <v>66</v>
      </c>
      <c r="E31" s="114"/>
      <c r="F31" s="60">
        <v>314</v>
      </c>
      <c r="G31" s="68" t="s">
        <v>35</v>
      </c>
      <c r="H31" s="3"/>
      <c r="I31" s="16">
        <v>151</v>
      </c>
      <c r="J31" s="23">
        <f t="shared" si="0"/>
        <v>41.256830601092901</v>
      </c>
      <c r="K31" s="17">
        <v>170</v>
      </c>
      <c r="L31" s="23">
        <f t="shared" si="1"/>
        <v>46.448087431693992</v>
      </c>
      <c r="M31" s="17">
        <v>6</v>
      </c>
      <c r="N31" s="23">
        <f t="shared" si="2"/>
        <v>1.639344262295082</v>
      </c>
      <c r="O31" s="17">
        <v>8</v>
      </c>
      <c r="P31" s="23">
        <f t="shared" si="3"/>
        <v>2.1857923497267762</v>
      </c>
      <c r="Q31" s="17">
        <v>15</v>
      </c>
      <c r="R31" s="23">
        <f t="shared" si="4"/>
        <v>4.0983606557377046</v>
      </c>
      <c r="S31" s="10">
        <f t="shared" si="5"/>
        <v>350</v>
      </c>
      <c r="T31" s="23">
        <f t="shared" si="6"/>
        <v>95.628415300546436</v>
      </c>
      <c r="U31" s="17">
        <v>16</v>
      </c>
      <c r="V31" s="23">
        <f t="shared" si="7"/>
        <v>4.3715846994535523</v>
      </c>
      <c r="W31" s="9">
        <f t="shared" si="8"/>
        <v>366</v>
      </c>
      <c r="X31" s="8">
        <f t="shared" si="8"/>
        <v>99.999999999999986</v>
      </c>
      <c r="Y31" s="24"/>
      <c r="Z31" s="16">
        <v>550</v>
      </c>
      <c r="AA31" s="28">
        <f t="shared" si="9"/>
        <v>66.545454545454547</v>
      </c>
    </row>
    <row r="32" spans="2:27" ht="18" customHeight="1">
      <c r="B32" s="158" t="s">
        <v>68</v>
      </c>
      <c r="C32" s="159"/>
      <c r="D32" s="114" t="s">
        <v>66</v>
      </c>
      <c r="E32" s="114"/>
      <c r="F32" s="60">
        <v>314</v>
      </c>
      <c r="G32" s="68" t="s">
        <v>36</v>
      </c>
      <c r="H32" s="3"/>
      <c r="I32" s="16">
        <v>130</v>
      </c>
      <c r="J32" s="23">
        <f t="shared" si="0"/>
        <v>37.249283667621775</v>
      </c>
      <c r="K32" s="17">
        <v>171</v>
      </c>
      <c r="L32" s="23">
        <f t="shared" si="1"/>
        <v>48.997134670487107</v>
      </c>
      <c r="M32" s="17">
        <v>8</v>
      </c>
      <c r="N32" s="23">
        <f t="shared" si="2"/>
        <v>2.2922636103151861</v>
      </c>
      <c r="O32" s="17">
        <v>9</v>
      </c>
      <c r="P32" s="23">
        <f t="shared" si="3"/>
        <v>2.5787965616045847</v>
      </c>
      <c r="Q32" s="17">
        <v>13</v>
      </c>
      <c r="R32" s="23">
        <f t="shared" si="4"/>
        <v>3.7249283667621778</v>
      </c>
      <c r="S32" s="10">
        <f t="shared" si="5"/>
        <v>331</v>
      </c>
      <c r="T32" s="23">
        <f t="shared" si="6"/>
        <v>94.842406876790832</v>
      </c>
      <c r="U32" s="17">
        <v>18</v>
      </c>
      <c r="V32" s="23">
        <f t="shared" si="7"/>
        <v>5.1575931232091694</v>
      </c>
      <c r="W32" s="9">
        <f t="shared" si="8"/>
        <v>349</v>
      </c>
      <c r="X32" s="8">
        <f t="shared" si="8"/>
        <v>100</v>
      </c>
      <c r="Y32" s="24"/>
      <c r="Z32" s="16">
        <v>549</v>
      </c>
      <c r="AA32" s="28">
        <f t="shared" si="9"/>
        <v>63.570127504553732</v>
      </c>
    </row>
    <row r="33" spans="2:27" ht="18" customHeight="1">
      <c r="B33" s="158" t="s">
        <v>68</v>
      </c>
      <c r="C33" s="159"/>
      <c r="D33" s="114" t="s">
        <v>66</v>
      </c>
      <c r="E33" s="114"/>
      <c r="F33" s="60">
        <v>315</v>
      </c>
      <c r="G33" s="68" t="s">
        <v>35</v>
      </c>
      <c r="H33" s="3"/>
      <c r="I33" s="16">
        <v>125</v>
      </c>
      <c r="J33" s="23">
        <f t="shared" si="0"/>
        <v>30.940594059405939</v>
      </c>
      <c r="K33" s="17">
        <v>213</v>
      </c>
      <c r="L33" s="23">
        <f t="shared" si="1"/>
        <v>52.722772277227726</v>
      </c>
      <c r="M33" s="17">
        <v>8</v>
      </c>
      <c r="N33" s="23">
        <f t="shared" si="2"/>
        <v>1.9801980198019802</v>
      </c>
      <c r="O33" s="17">
        <v>14</v>
      </c>
      <c r="P33" s="23">
        <f t="shared" si="3"/>
        <v>3.4653465346534658</v>
      </c>
      <c r="Q33" s="17">
        <v>24</v>
      </c>
      <c r="R33" s="23">
        <f t="shared" si="4"/>
        <v>5.9405940594059405</v>
      </c>
      <c r="S33" s="10">
        <f t="shared" si="5"/>
        <v>384</v>
      </c>
      <c r="T33" s="23">
        <f t="shared" si="6"/>
        <v>95.049504950495049</v>
      </c>
      <c r="U33" s="17">
        <v>20</v>
      </c>
      <c r="V33" s="23">
        <f t="shared" si="7"/>
        <v>4.9504950495049505</v>
      </c>
      <c r="W33" s="9">
        <f t="shared" si="8"/>
        <v>404</v>
      </c>
      <c r="X33" s="8">
        <f t="shared" si="8"/>
        <v>100</v>
      </c>
      <c r="Y33" s="24"/>
      <c r="Z33" s="16">
        <v>592</v>
      </c>
      <c r="AA33" s="28">
        <f t="shared" si="9"/>
        <v>68.243243243243242</v>
      </c>
    </row>
    <row r="34" spans="2:27" ht="18" customHeight="1">
      <c r="B34" s="158" t="s">
        <v>68</v>
      </c>
      <c r="C34" s="159"/>
      <c r="D34" s="114" t="s">
        <v>66</v>
      </c>
      <c r="E34" s="114"/>
      <c r="F34" s="60">
        <v>315</v>
      </c>
      <c r="G34" s="68" t="s">
        <v>36</v>
      </c>
      <c r="H34" s="3"/>
      <c r="I34" s="16">
        <v>117</v>
      </c>
      <c r="J34" s="23">
        <f t="shared" si="0"/>
        <v>30.628272251308903</v>
      </c>
      <c r="K34" s="17">
        <v>200</v>
      </c>
      <c r="L34" s="23">
        <f t="shared" si="1"/>
        <v>52.356020942408378</v>
      </c>
      <c r="M34" s="17">
        <v>11</v>
      </c>
      <c r="N34" s="23">
        <f t="shared" si="2"/>
        <v>2.8795811518324608</v>
      </c>
      <c r="O34" s="17">
        <v>13</v>
      </c>
      <c r="P34" s="23">
        <f t="shared" si="3"/>
        <v>3.4031413612565444</v>
      </c>
      <c r="Q34" s="17">
        <v>23</v>
      </c>
      <c r="R34" s="23">
        <f t="shared" si="4"/>
        <v>6.0209424083769632</v>
      </c>
      <c r="S34" s="10">
        <f t="shared" si="5"/>
        <v>364</v>
      </c>
      <c r="T34" s="23">
        <f t="shared" si="6"/>
        <v>95.287958115183244</v>
      </c>
      <c r="U34" s="17">
        <v>18</v>
      </c>
      <c r="V34" s="23">
        <f t="shared" si="7"/>
        <v>4.7120418848167542</v>
      </c>
      <c r="W34" s="9">
        <f t="shared" si="8"/>
        <v>382</v>
      </c>
      <c r="X34" s="8">
        <f t="shared" si="8"/>
        <v>100</v>
      </c>
      <c r="Y34" s="24"/>
      <c r="Z34" s="16">
        <v>592</v>
      </c>
      <c r="AA34" s="28">
        <f t="shared" si="9"/>
        <v>64.527027027027032</v>
      </c>
    </row>
    <row r="35" spans="2:27" ht="18" customHeight="1">
      <c r="B35" s="158" t="s">
        <v>68</v>
      </c>
      <c r="C35" s="159"/>
      <c r="D35" s="114" t="s">
        <v>66</v>
      </c>
      <c r="E35" s="114"/>
      <c r="F35" s="60">
        <v>316</v>
      </c>
      <c r="G35" s="68" t="s">
        <v>35</v>
      </c>
      <c r="H35" s="3"/>
      <c r="I35" s="16">
        <v>175</v>
      </c>
      <c r="J35" s="23">
        <f t="shared" si="0"/>
        <v>37.634408602150536</v>
      </c>
      <c r="K35" s="17">
        <v>225</v>
      </c>
      <c r="L35" s="23">
        <f t="shared" si="1"/>
        <v>48.387096774193552</v>
      </c>
      <c r="M35" s="17">
        <v>13</v>
      </c>
      <c r="N35" s="23">
        <f t="shared" si="2"/>
        <v>2.795698924731183</v>
      </c>
      <c r="O35" s="17">
        <v>11</v>
      </c>
      <c r="P35" s="23">
        <f t="shared" si="3"/>
        <v>2.3655913978494625</v>
      </c>
      <c r="Q35" s="17">
        <v>18</v>
      </c>
      <c r="R35" s="23">
        <f t="shared" si="4"/>
        <v>3.870967741935484</v>
      </c>
      <c r="S35" s="10">
        <f t="shared" si="5"/>
        <v>442</v>
      </c>
      <c r="T35" s="23">
        <f t="shared" si="6"/>
        <v>95.053763440860223</v>
      </c>
      <c r="U35" s="17">
        <v>23</v>
      </c>
      <c r="V35" s="23">
        <f t="shared" si="7"/>
        <v>4.946236559139785</v>
      </c>
      <c r="W35" s="9">
        <f t="shared" si="8"/>
        <v>465</v>
      </c>
      <c r="X35" s="8">
        <f t="shared" si="8"/>
        <v>100.00000000000001</v>
      </c>
      <c r="Y35" s="24"/>
      <c r="Z35" s="16">
        <v>692</v>
      </c>
      <c r="AA35" s="28">
        <f t="shared" si="9"/>
        <v>67.196531791907503</v>
      </c>
    </row>
    <row r="36" spans="2:27" ht="18" customHeight="1">
      <c r="B36" s="158" t="s">
        <v>68</v>
      </c>
      <c r="C36" s="159"/>
      <c r="D36" s="114" t="s">
        <v>66</v>
      </c>
      <c r="E36" s="114"/>
      <c r="F36" s="60">
        <v>316</v>
      </c>
      <c r="G36" s="68" t="s">
        <v>36</v>
      </c>
      <c r="H36" s="3"/>
      <c r="I36" s="16">
        <v>150</v>
      </c>
      <c r="J36" s="23">
        <f t="shared" si="0"/>
        <v>33.860045146726861</v>
      </c>
      <c r="K36" s="17">
        <v>217</v>
      </c>
      <c r="L36" s="23">
        <f t="shared" si="1"/>
        <v>48.984198645598191</v>
      </c>
      <c r="M36" s="17">
        <v>15</v>
      </c>
      <c r="N36" s="23">
        <f t="shared" si="2"/>
        <v>3.3860045146726865</v>
      </c>
      <c r="O36" s="17">
        <v>8</v>
      </c>
      <c r="P36" s="23">
        <f t="shared" si="3"/>
        <v>1.8058690744920991</v>
      </c>
      <c r="Q36" s="17">
        <v>31</v>
      </c>
      <c r="R36" s="23">
        <f t="shared" si="4"/>
        <v>6.9977426636568847</v>
      </c>
      <c r="S36" s="10">
        <f t="shared" si="5"/>
        <v>421</v>
      </c>
      <c r="T36" s="23">
        <f t="shared" si="6"/>
        <v>95.033860045146724</v>
      </c>
      <c r="U36" s="17">
        <v>22</v>
      </c>
      <c r="V36" s="23">
        <f t="shared" si="7"/>
        <v>4.966139954853273</v>
      </c>
      <c r="W36" s="9">
        <f t="shared" si="8"/>
        <v>443</v>
      </c>
      <c r="X36" s="8">
        <f t="shared" si="8"/>
        <v>100</v>
      </c>
      <c r="Y36" s="24"/>
      <c r="Z36" s="16">
        <v>692</v>
      </c>
      <c r="AA36" s="28">
        <f t="shared" si="9"/>
        <v>64.017341040462426</v>
      </c>
    </row>
    <row r="37" spans="2:27" ht="18" customHeight="1">
      <c r="B37" s="158" t="s">
        <v>68</v>
      </c>
      <c r="C37" s="159"/>
      <c r="D37" s="114" t="s">
        <v>66</v>
      </c>
      <c r="E37" s="114"/>
      <c r="F37" s="60">
        <v>317</v>
      </c>
      <c r="G37" s="68" t="s">
        <v>35</v>
      </c>
      <c r="H37" s="3"/>
      <c r="I37" s="16">
        <v>158</v>
      </c>
      <c r="J37" s="23">
        <f t="shared" si="0"/>
        <v>40.203562340966918</v>
      </c>
      <c r="K37" s="17">
        <v>177</v>
      </c>
      <c r="L37" s="23">
        <f t="shared" si="1"/>
        <v>45.038167938931295</v>
      </c>
      <c r="M37" s="17">
        <v>10</v>
      </c>
      <c r="N37" s="23">
        <f t="shared" si="2"/>
        <v>2.5445292620865136</v>
      </c>
      <c r="O37" s="17">
        <v>16</v>
      </c>
      <c r="P37" s="23">
        <f t="shared" si="3"/>
        <v>4.0712468193384224</v>
      </c>
      <c r="Q37" s="17">
        <v>16</v>
      </c>
      <c r="R37" s="23">
        <f t="shared" si="4"/>
        <v>4.0712468193384224</v>
      </c>
      <c r="S37" s="10">
        <f t="shared" si="5"/>
        <v>377</v>
      </c>
      <c r="T37" s="23">
        <f t="shared" si="6"/>
        <v>95.928753180661573</v>
      </c>
      <c r="U37" s="17">
        <v>16</v>
      </c>
      <c r="V37" s="23">
        <f t="shared" si="7"/>
        <v>4.0712468193384224</v>
      </c>
      <c r="W37" s="9">
        <f t="shared" si="8"/>
        <v>393</v>
      </c>
      <c r="X37" s="8">
        <f t="shared" si="8"/>
        <v>100</v>
      </c>
      <c r="Y37" s="24"/>
      <c r="Z37" s="16">
        <v>586</v>
      </c>
      <c r="AA37" s="28">
        <f t="shared" si="9"/>
        <v>67.064846416382252</v>
      </c>
    </row>
    <row r="38" spans="2:27" ht="18" customHeight="1">
      <c r="B38" s="158" t="s">
        <v>68</v>
      </c>
      <c r="C38" s="159"/>
      <c r="D38" s="114" t="s">
        <v>66</v>
      </c>
      <c r="E38" s="114"/>
      <c r="F38" s="60">
        <v>317</v>
      </c>
      <c r="G38" s="68" t="s">
        <v>36</v>
      </c>
      <c r="H38" s="3"/>
      <c r="I38" s="16">
        <v>155</v>
      </c>
      <c r="J38" s="23">
        <f t="shared" si="0"/>
        <v>42.465753424657535</v>
      </c>
      <c r="K38" s="17">
        <v>129</v>
      </c>
      <c r="L38" s="23">
        <f t="shared" si="1"/>
        <v>35.342465753424655</v>
      </c>
      <c r="M38" s="17">
        <v>19</v>
      </c>
      <c r="N38" s="23">
        <f t="shared" si="2"/>
        <v>5.2054794520547949</v>
      </c>
      <c r="O38" s="17">
        <v>20</v>
      </c>
      <c r="P38" s="23">
        <f t="shared" si="3"/>
        <v>5.4794520547945202</v>
      </c>
      <c r="Q38" s="17">
        <v>26</v>
      </c>
      <c r="R38" s="23">
        <f t="shared" si="4"/>
        <v>7.1232876712328768</v>
      </c>
      <c r="S38" s="10">
        <f t="shared" si="5"/>
        <v>349</v>
      </c>
      <c r="T38" s="23">
        <f t="shared" si="6"/>
        <v>95.61643835616438</v>
      </c>
      <c r="U38" s="17">
        <v>16</v>
      </c>
      <c r="V38" s="23">
        <f t="shared" si="7"/>
        <v>4.3835616438356162</v>
      </c>
      <c r="W38" s="9">
        <f t="shared" si="8"/>
        <v>365</v>
      </c>
      <c r="X38" s="8">
        <f t="shared" si="8"/>
        <v>100</v>
      </c>
      <c r="Y38" s="24"/>
      <c r="Z38" s="16">
        <v>585</v>
      </c>
      <c r="AA38" s="28">
        <f t="shared" si="9"/>
        <v>62.393162393162392</v>
      </c>
    </row>
    <row r="39" spans="2:27" ht="18" customHeight="1">
      <c r="B39" s="158" t="s">
        <v>68</v>
      </c>
      <c r="C39" s="159"/>
      <c r="D39" s="114" t="s">
        <v>66</v>
      </c>
      <c r="E39" s="114"/>
      <c r="F39" s="60">
        <v>317</v>
      </c>
      <c r="G39" s="68" t="s">
        <v>37</v>
      </c>
      <c r="H39" s="3"/>
      <c r="I39" s="16">
        <v>142</v>
      </c>
      <c r="J39" s="23">
        <f t="shared" si="0"/>
        <v>41.399416909620989</v>
      </c>
      <c r="K39" s="17">
        <v>144</v>
      </c>
      <c r="L39" s="23">
        <f t="shared" si="1"/>
        <v>41.982507288629741</v>
      </c>
      <c r="M39" s="17">
        <v>12</v>
      </c>
      <c r="N39" s="23">
        <f t="shared" si="2"/>
        <v>3.4985422740524781</v>
      </c>
      <c r="O39" s="17">
        <v>10</v>
      </c>
      <c r="P39" s="23">
        <f t="shared" si="3"/>
        <v>2.9154518950437316</v>
      </c>
      <c r="Q39" s="17">
        <v>19</v>
      </c>
      <c r="R39" s="23">
        <f t="shared" si="4"/>
        <v>5.5393586005830908</v>
      </c>
      <c r="S39" s="10">
        <f t="shared" si="5"/>
        <v>327</v>
      </c>
      <c r="T39" s="23">
        <f t="shared" si="6"/>
        <v>95.335276967930028</v>
      </c>
      <c r="U39" s="17">
        <v>16</v>
      </c>
      <c r="V39" s="23">
        <f t="shared" si="7"/>
        <v>4.6647230320699711</v>
      </c>
      <c r="W39" s="9">
        <f t="shared" si="8"/>
        <v>343</v>
      </c>
      <c r="X39" s="8">
        <f t="shared" si="8"/>
        <v>100</v>
      </c>
      <c r="Y39" s="24"/>
      <c r="Z39" s="16">
        <v>585</v>
      </c>
      <c r="AA39" s="28">
        <f t="shared" si="9"/>
        <v>58.632478632478637</v>
      </c>
    </row>
    <row r="40" spans="2:27" ht="18" customHeight="1">
      <c r="B40" s="158" t="s">
        <v>68</v>
      </c>
      <c r="C40" s="159"/>
      <c r="D40" s="114" t="s">
        <v>66</v>
      </c>
      <c r="E40" s="114"/>
      <c r="F40" s="60">
        <v>318</v>
      </c>
      <c r="G40" s="68" t="s">
        <v>35</v>
      </c>
      <c r="H40" s="3"/>
      <c r="I40" s="16">
        <v>149</v>
      </c>
      <c r="J40" s="23">
        <f t="shared" si="0"/>
        <v>32.461873638344223</v>
      </c>
      <c r="K40" s="17">
        <v>240</v>
      </c>
      <c r="L40" s="23">
        <f t="shared" si="1"/>
        <v>52.287581699346411</v>
      </c>
      <c r="M40" s="17">
        <v>12</v>
      </c>
      <c r="N40" s="23">
        <f t="shared" si="2"/>
        <v>2.6143790849673203</v>
      </c>
      <c r="O40" s="17">
        <v>16</v>
      </c>
      <c r="P40" s="23">
        <f t="shared" si="3"/>
        <v>3.4858387799564272</v>
      </c>
      <c r="Q40" s="17">
        <v>20</v>
      </c>
      <c r="R40" s="23">
        <f t="shared" si="4"/>
        <v>4.3572984749455337</v>
      </c>
      <c r="S40" s="10">
        <f t="shared" si="5"/>
        <v>437</v>
      </c>
      <c r="T40" s="23">
        <f t="shared" si="6"/>
        <v>95.20697167755992</v>
      </c>
      <c r="U40" s="17">
        <v>22</v>
      </c>
      <c r="V40" s="23">
        <f t="shared" si="7"/>
        <v>4.7930283224400867</v>
      </c>
      <c r="W40" s="9">
        <f t="shared" si="8"/>
        <v>459</v>
      </c>
      <c r="X40" s="8">
        <f t="shared" si="8"/>
        <v>100</v>
      </c>
      <c r="Y40" s="24"/>
      <c r="Z40" s="16">
        <v>692</v>
      </c>
      <c r="AA40" s="28">
        <f t="shared" si="9"/>
        <v>66.329479768786129</v>
      </c>
    </row>
    <row r="41" spans="2:27" ht="18" customHeight="1">
      <c r="B41" s="158" t="s">
        <v>68</v>
      </c>
      <c r="C41" s="159"/>
      <c r="D41" s="114" t="s">
        <v>66</v>
      </c>
      <c r="E41" s="114"/>
      <c r="F41" s="60">
        <v>318</v>
      </c>
      <c r="G41" s="68" t="s">
        <v>36</v>
      </c>
      <c r="H41" s="3"/>
      <c r="I41" s="16">
        <v>188</v>
      </c>
      <c r="J41" s="23">
        <f t="shared" si="0"/>
        <v>39.746300211416489</v>
      </c>
      <c r="K41" s="17">
        <v>209</v>
      </c>
      <c r="L41" s="23">
        <f t="shared" si="1"/>
        <v>44.186046511627907</v>
      </c>
      <c r="M41" s="17">
        <v>9</v>
      </c>
      <c r="N41" s="23">
        <f t="shared" si="2"/>
        <v>1.9027484143763214</v>
      </c>
      <c r="O41" s="17">
        <v>21</v>
      </c>
      <c r="P41" s="23">
        <f t="shared" si="3"/>
        <v>4.439746300211417</v>
      </c>
      <c r="Q41" s="17">
        <v>23</v>
      </c>
      <c r="R41" s="23">
        <f t="shared" si="4"/>
        <v>4.8625792811839323</v>
      </c>
      <c r="S41" s="10">
        <f t="shared" si="5"/>
        <v>450</v>
      </c>
      <c r="T41" s="23">
        <f t="shared" si="6"/>
        <v>95.137420718816074</v>
      </c>
      <c r="U41" s="17">
        <v>23</v>
      </c>
      <c r="V41" s="23">
        <f t="shared" si="7"/>
        <v>4.8625792811839323</v>
      </c>
      <c r="W41" s="9">
        <f t="shared" si="8"/>
        <v>473</v>
      </c>
      <c r="X41" s="8">
        <f t="shared" si="8"/>
        <v>100</v>
      </c>
      <c r="Y41" s="24"/>
      <c r="Z41" s="16">
        <v>691</v>
      </c>
      <c r="AA41" s="28">
        <f t="shared" si="9"/>
        <v>68.451519536903035</v>
      </c>
    </row>
    <row r="42" spans="2:27" ht="18" customHeight="1">
      <c r="B42" s="158" t="s">
        <v>68</v>
      </c>
      <c r="C42" s="159"/>
      <c r="D42" s="114" t="s">
        <v>66</v>
      </c>
      <c r="E42" s="114"/>
      <c r="F42" s="60">
        <v>319</v>
      </c>
      <c r="G42" s="68" t="s">
        <v>35</v>
      </c>
      <c r="H42" s="3"/>
      <c r="I42" s="16">
        <v>144</v>
      </c>
      <c r="J42" s="23">
        <f t="shared" si="0"/>
        <v>32.87671232876712</v>
      </c>
      <c r="K42" s="17">
        <v>183</v>
      </c>
      <c r="L42" s="23">
        <f t="shared" si="1"/>
        <v>41.780821917808218</v>
      </c>
      <c r="M42" s="17">
        <v>25</v>
      </c>
      <c r="N42" s="23">
        <f t="shared" si="2"/>
        <v>5.7077625570776256</v>
      </c>
      <c r="O42" s="17">
        <v>25</v>
      </c>
      <c r="P42" s="23">
        <f t="shared" si="3"/>
        <v>5.7077625570776256</v>
      </c>
      <c r="Q42" s="17">
        <v>28</v>
      </c>
      <c r="R42" s="23">
        <f t="shared" si="4"/>
        <v>6.3926940639269407</v>
      </c>
      <c r="S42" s="10">
        <f t="shared" si="5"/>
        <v>405</v>
      </c>
      <c r="T42" s="23">
        <f t="shared" si="6"/>
        <v>92.465753424657535</v>
      </c>
      <c r="U42" s="17">
        <v>33</v>
      </c>
      <c r="V42" s="23">
        <f t="shared" si="7"/>
        <v>7.5342465753424657</v>
      </c>
      <c r="W42" s="9">
        <f t="shared" si="8"/>
        <v>438</v>
      </c>
      <c r="X42" s="8">
        <f t="shared" si="8"/>
        <v>100</v>
      </c>
      <c r="Y42" s="24"/>
      <c r="Z42" s="16">
        <v>737</v>
      </c>
      <c r="AA42" s="28">
        <f t="shared" si="9"/>
        <v>59.430122116689276</v>
      </c>
    </row>
    <row r="43" spans="2:27" ht="18" customHeight="1">
      <c r="B43" s="158" t="s">
        <v>68</v>
      </c>
      <c r="C43" s="159"/>
      <c r="D43" s="114" t="s">
        <v>66</v>
      </c>
      <c r="E43" s="114"/>
      <c r="F43" s="60">
        <v>319</v>
      </c>
      <c r="G43" s="68" t="s">
        <v>36</v>
      </c>
      <c r="H43" s="3"/>
      <c r="I43" s="16">
        <v>156</v>
      </c>
      <c r="J43" s="23">
        <f t="shared" si="0"/>
        <v>34.899328859060404</v>
      </c>
      <c r="K43" s="17">
        <v>213</v>
      </c>
      <c r="L43" s="23">
        <f t="shared" si="1"/>
        <v>47.651006711409394</v>
      </c>
      <c r="M43" s="17">
        <v>21</v>
      </c>
      <c r="N43" s="23">
        <f t="shared" si="2"/>
        <v>4.6979865771812079</v>
      </c>
      <c r="O43" s="17">
        <v>12</v>
      </c>
      <c r="P43" s="23">
        <f t="shared" si="3"/>
        <v>2.6845637583892619</v>
      </c>
      <c r="Q43" s="17">
        <v>22</v>
      </c>
      <c r="R43" s="23">
        <f t="shared" si="4"/>
        <v>4.9217002237136462</v>
      </c>
      <c r="S43" s="10">
        <f t="shared" si="5"/>
        <v>424</v>
      </c>
      <c r="T43" s="23">
        <f t="shared" si="6"/>
        <v>94.854586129753912</v>
      </c>
      <c r="U43" s="17">
        <v>23</v>
      </c>
      <c r="V43" s="23">
        <f t="shared" si="7"/>
        <v>5.1454138702460845</v>
      </c>
      <c r="W43" s="9">
        <f t="shared" si="8"/>
        <v>447</v>
      </c>
      <c r="X43" s="8">
        <f t="shared" si="8"/>
        <v>100</v>
      </c>
      <c r="Y43" s="24"/>
      <c r="Z43" s="16">
        <v>736</v>
      </c>
      <c r="AA43" s="28">
        <f t="shared" si="9"/>
        <v>60.733695652173914</v>
      </c>
    </row>
    <row r="44" spans="2:27" ht="18" customHeight="1">
      <c r="B44" s="158" t="s">
        <v>68</v>
      </c>
      <c r="C44" s="159"/>
      <c r="D44" s="115" t="s">
        <v>66</v>
      </c>
      <c r="E44" s="115"/>
      <c r="F44" s="60">
        <v>319</v>
      </c>
      <c r="G44" s="68" t="s">
        <v>37</v>
      </c>
      <c r="H44" s="3"/>
      <c r="I44" s="16">
        <v>163</v>
      </c>
      <c r="J44" s="48">
        <f t="shared" si="0"/>
        <v>37.819025522041763</v>
      </c>
      <c r="K44" s="17">
        <v>183</v>
      </c>
      <c r="L44" s="48">
        <f t="shared" si="1"/>
        <v>42.459396751740144</v>
      </c>
      <c r="M44" s="17">
        <v>17</v>
      </c>
      <c r="N44" s="48">
        <f t="shared" si="2"/>
        <v>3.9443155452436192</v>
      </c>
      <c r="O44" s="17">
        <v>20</v>
      </c>
      <c r="P44" s="48">
        <f t="shared" si="3"/>
        <v>4.6403712296983759</v>
      </c>
      <c r="Q44" s="17">
        <v>19</v>
      </c>
      <c r="R44" s="48">
        <f t="shared" si="4"/>
        <v>4.4083526682134568</v>
      </c>
      <c r="S44" s="17">
        <f t="shared" si="5"/>
        <v>402</v>
      </c>
      <c r="T44" s="48">
        <f t="shared" si="6"/>
        <v>93.271461716937353</v>
      </c>
      <c r="U44" s="17">
        <v>29</v>
      </c>
      <c r="V44" s="48">
        <f t="shared" si="7"/>
        <v>6.7285382830626448</v>
      </c>
      <c r="W44" s="16">
        <f t="shared" si="8"/>
        <v>431</v>
      </c>
      <c r="X44" s="49">
        <f t="shared" si="8"/>
        <v>100</v>
      </c>
      <c r="Y44" s="24"/>
      <c r="Z44" s="16">
        <v>736</v>
      </c>
      <c r="AA44" s="28">
        <f t="shared" si="9"/>
        <v>58.559782608695656</v>
      </c>
    </row>
    <row r="45" spans="2:27" ht="18" customHeight="1">
      <c r="B45" s="158" t="s">
        <v>68</v>
      </c>
      <c r="C45" s="159"/>
      <c r="D45" s="114" t="s">
        <v>66</v>
      </c>
      <c r="E45" s="114"/>
      <c r="F45" s="58">
        <v>319</v>
      </c>
      <c r="G45" s="67" t="s">
        <v>38</v>
      </c>
      <c r="H45" s="3"/>
      <c r="I45" s="16">
        <v>167</v>
      </c>
      <c r="J45" s="23">
        <f t="shared" si="0"/>
        <v>37.697516930022573</v>
      </c>
      <c r="K45" s="17">
        <v>211</v>
      </c>
      <c r="L45" s="23">
        <f t="shared" si="1"/>
        <v>47.629796839729124</v>
      </c>
      <c r="M45" s="17">
        <v>12</v>
      </c>
      <c r="N45" s="23">
        <f t="shared" si="2"/>
        <v>2.7088036117381491</v>
      </c>
      <c r="O45" s="17">
        <v>22</v>
      </c>
      <c r="P45" s="23">
        <f t="shared" si="3"/>
        <v>4.966139954853273</v>
      </c>
      <c r="Q45" s="17">
        <v>16</v>
      </c>
      <c r="R45" s="23">
        <f t="shared" si="4"/>
        <v>3.6117381489841982</v>
      </c>
      <c r="S45" s="10">
        <f t="shared" si="5"/>
        <v>428</v>
      </c>
      <c r="T45" s="23">
        <f t="shared" si="6"/>
        <v>96.613995485327308</v>
      </c>
      <c r="U45" s="17">
        <v>15</v>
      </c>
      <c r="V45" s="23">
        <f t="shared" si="7"/>
        <v>3.3860045146726865</v>
      </c>
      <c r="W45" s="9">
        <f t="shared" si="8"/>
        <v>443</v>
      </c>
      <c r="X45" s="8">
        <f t="shared" si="8"/>
        <v>100</v>
      </c>
      <c r="Y45" s="24"/>
      <c r="Z45" s="16">
        <v>736</v>
      </c>
      <c r="AA45" s="28">
        <f t="shared" si="9"/>
        <v>60.190217391304344</v>
      </c>
    </row>
    <row r="46" spans="2:27" ht="18" customHeight="1">
      <c r="B46" s="158" t="s">
        <v>68</v>
      </c>
      <c r="C46" s="159"/>
      <c r="D46" s="114" t="s">
        <v>66</v>
      </c>
      <c r="E46" s="114"/>
      <c r="F46" s="58">
        <v>319</v>
      </c>
      <c r="G46" s="67" t="s">
        <v>39</v>
      </c>
      <c r="H46" s="3"/>
      <c r="I46" s="9">
        <v>165</v>
      </c>
      <c r="J46" s="23">
        <f t="shared" si="0"/>
        <v>37.5</v>
      </c>
      <c r="K46" s="10">
        <v>202</v>
      </c>
      <c r="L46" s="23">
        <f t="shared" si="1"/>
        <v>45.909090909090914</v>
      </c>
      <c r="M46" s="10">
        <v>17</v>
      </c>
      <c r="N46" s="23">
        <f t="shared" si="2"/>
        <v>3.8636363636363633</v>
      </c>
      <c r="O46" s="10">
        <v>15</v>
      </c>
      <c r="P46" s="23">
        <f t="shared" si="3"/>
        <v>3.4090909090909087</v>
      </c>
      <c r="Q46" s="10">
        <v>22</v>
      </c>
      <c r="R46" s="23">
        <f t="shared" si="4"/>
        <v>5</v>
      </c>
      <c r="S46" s="10">
        <f t="shared" si="5"/>
        <v>421</v>
      </c>
      <c r="T46" s="23">
        <f t="shared" si="6"/>
        <v>95.681818181818173</v>
      </c>
      <c r="U46" s="10">
        <v>19</v>
      </c>
      <c r="V46" s="23">
        <f t="shared" si="7"/>
        <v>4.3181818181818183</v>
      </c>
      <c r="W46" s="9">
        <f t="shared" si="8"/>
        <v>440</v>
      </c>
      <c r="X46" s="8">
        <f t="shared" si="8"/>
        <v>99.999999999999986</v>
      </c>
      <c r="Y46" s="24"/>
      <c r="Z46" s="9">
        <v>736</v>
      </c>
      <c r="AA46" s="25">
        <f t="shared" si="9"/>
        <v>59.782608695652172</v>
      </c>
    </row>
    <row r="47" spans="2:27" ht="18" customHeight="1">
      <c r="B47" s="158" t="s">
        <v>68</v>
      </c>
      <c r="C47" s="159"/>
      <c r="D47" s="115" t="s">
        <v>66</v>
      </c>
      <c r="E47" s="115"/>
      <c r="F47" s="60">
        <v>338</v>
      </c>
      <c r="G47" s="68" t="s">
        <v>35</v>
      </c>
      <c r="H47" s="3"/>
      <c r="I47" s="16">
        <v>58</v>
      </c>
      <c r="J47" s="48">
        <f t="shared" si="0"/>
        <v>36.942675159235669</v>
      </c>
      <c r="K47" s="17">
        <v>76</v>
      </c>
      <c r="L47" s="48">
        <f t="shared" si="1"/>
        <v>48.407643312101911</v>
      </c>
      <c r="M47" s="17">
        <v>8</v>
      </c>
      <c r="N47" s="48">
        <f t="shared" si="2"/>
        <v>5.095541401273886</v>
      </c>
      <c r="O47" s="17">
        <v>4</v>
      </c>
      <c r="P47" s="48">
        <f t="shared" si="3"/>
        <v>2.547770700636943</v>
      </c>
      <c r="Q47" s="17">
        <v>4</v>
      </c>
      <c r="R47" s="48">
        <f t="shared" si="4"/>
        <v>2.547770700636943</v>
      </c>
      <c r="S47" s="17">
        <f t="shared" si="5"/>
        <v>150</v>
      </c>
      <c r="T47" s="48">
        <f t="shared" si="6"/>
        <v>95.541401273885356</v>
      </c>
      <c r="U47" s="17">
        <v>7</v>
      </c>
      <c r="V47" s="48">
        <f t="shared" si="7"/>
        <v>4.4585987261146496</v>
      </c>
      <c r="W47" s="16">
        <f t="shared" si="8"/>
        <v>157</v>
      </c>
      <c r="X47" s="49">
        <f t="shared" si="8"/>
        <v>100</v>
      </c>
      <c r="Y47" s="24"/>
      <c r="Z47" s="16">
        <v>214</v>
      </c>
      <c r="AA47" s="28">
        <f t="shared" si="9"/>
        <v>73.36448598130842</v>
      </c>
    </row>
    <row r="48" spans="2:27" ht="18" customHeight="1">
      <c r="B48" s="158" t="s">
        <v>68</v>
      </c>
      <c r="C48" s="159"/>
      <c r="D48" s="114" t="s">
        <v>66</v>
      </c>
      <c r="E48" s="114"/>
      <c r="F48" s="60">
        <v>341</v>
      </c>
      <c r="G48" s="68" t="s">
        <v>35</v>
      </c>
      <c r="H48" s="3"/>
      <c r="I48" s="16">
        <v>155</v>
      </c>
      <c r="J48" s="23">
        <f t="shared" si="0"/>
        <v>37.621359223300971</v>
      </c>
      <c r="K48" s="17">
        <v>199</v>
      </c>
      <c r="L48" s="23">
        <f t="shared" si="1"/>
        <v>48.300970873786412</v>
      </c>
      <c r="M48" s="17">
        <v>9</v>
      </c>
      <c r="N48" s="23">
        <f t="shared" si="2"/>
        <v>2.1844660194174756</v>
      </c>
      <c r="O48" s="17">
        <v>7</v>
      </c>
      <c r="P48" s="23">
        <f t="shared" si="3"/>
        <v>1.6990291262135921</v>
      </c>
      <c r="Q48" s="17">
        <v>23</v>
      </c>
      <c r="R48" s="23">
        <f t="shared" si="4"/>
        <v>5.5825242718446608</v>
      </c>
      <c r="S48" s="10">
        <f t="shared" si="5"/>
        <v>393</v>
      </c>
      <c r="T48" s="23">
        <f t="shared" si="6"/>
        <v>95.388349514563103</v>
      </c>
      <c r="U48" s="17">
        <v>19</v>
      </c>
      <c r="V48" s="23">
        <f t="shared" si="7"/>
        <v>4.6116504854368934</v>
      </c>
      <c r="W48" s="9">
        <f t="shared" si="8"/>
        <v>412</v>
      </c>
      <c r="X48" s="8">
        <f t="shared" si="8"/>
        <v>100</v>
      </c>
      <c r="Y48" s="24"/>
      <c r="Z48" s="16">
        <v>552</v>
      </c>
      <c r="AA48" s="28">
        <f t="shared" si="9"/>
        <v>74.637681159420282</v>
      </c>
    </row>
    <row r="49" spans="2:27" ht="18" customHeight="1">
      <c r="B49" s="158" t="s">
        <v>68</v>
      </c>
      <c r="C49" s="159"/>
      <c r="D49" s="114" t="s">
        <v>66</v>
      </c>
      <c r="E49" s="114"/>
      <c r="F49" s="60">
        <v>341</v>
      </c>
      <c r="G49" s="68" t="s">
        <v>36</v>
      </c>
      <c r="H49" s="3"/>
      <c r="I49" s="16">
        <v>169</v>
      </c>
      <c r="J49" s="23">
        <f t="shared" si="0"/>
        <v>39.764705882352942</v>
      </c>
      <c r="K49" s="17">
        <v>197</v>
      </c>
      <c r="L49" s="23">
        <f t="shared" si="1"/>
        <v>46.352941176470587</v>
      </c>
      <c r="M49" s="17">
        <v>2</v>
      </c>
      <c r="N49" s="23">
        <f t="shared" si="2"/>
        <v>0.47058823529411759</v>
      </c>
      <c r="O49" s="17">
        <v>7</v>
      </c>
      <c r="P49" s="23">
        <f t="shared" si="3"/>
        <v>1.6470588235294119</v>
      </c>
      <c r="Q49" s="17">
        <v>26</v>
      </c>
      <c r="R49" s="23">
        <f t="shared" si="4"/>
        <v>6.1176470588235299</v>
      </c>
      <c r="S49" s="10">
        <f t="shared" si="5"/>
        <v>401</v>
      </c>
      <c r="T49" s="23">
        <f t="shared" si="6"/>
        <v>94.35294117647058</v>
      </c>
      <c r="U49" s="17">
        <v>24</v>
      </c>
      <c r="V49" s="23">
        <f t="shared" si="7"/>
        <v>5.6470588235294121</v>
      </c>
      <c r="W49" s="9">
        <f t="shared" si="8"/>
        <v>425</v>
      </c>
      <c r="X49" s="8">
        <f t="shared" si="8"/>
        <v>99.999999999999986</v>
      </c>
      <c r="Y49" s="24"/>
      <c r="Z49" s="16">
        <v>551</v>
      </c>
      <c r="AA49" s="28">
        <f t="shared" si="9"/>
        <v>77.132486388384763</v>
      </c>
    </row>
    <row r="50" spans="2:27" ht="18" customHeight="1">
      <c r="B50" s="158" t="s">
        <v>68</v>
      </c>
      <c r="C50" s="159"/>
      <c r="D50" s="114" t="s">
        <v>66</v>
      </c>
      <c r="E50" s="114"/>
      <c r="F50" s="60">
        <v>344</v>
      </c>
      <c r="G50" s="68" t="s">
        <v>35</v>
      </c>
      <c r="H50" s="3"/>
      <c r="I50" s="16">
        <v>175</v>
      </c>
      <c r="J50" s="23">
        <f t="shared" si="0"/>
        <v>35.93429158110883</v>
      </c>
      <c r="K50" s="17">
        <v>239</v>
      </c>
      <c r="L50" s="23">
        <f t="shared" si="1"/>
        <v>49.07597535934292</v>
      </c>
      <c r="M50" s="17">
        <v>24</v>
      </c>
      <c r="N50" s="23">
        <f t="shared" si="2"/>
        <v>4.9281314168377826</v>
      </c>
      <c r="O50" s="17">
        <v>23</v>
      </c>
      <c r="P50" s="23">
        <f t="shared" si="3"/>
        <v>4.7227926078028748</v>
      </c>
      <c r="Q50" s="17">
        <v>4</v>
      </c>
      <c r="R50" s="23">
        <f t="shared" si="4"/>
        <v>0.82135523613963046</v>
      </c>
      <c r="S50" s="10">
        <f t="shared" si="5"/>
        <v>465</v>
      </c>
      <c r="T50" s="23">
        <f t="shared" si="6"/>
        <v>95.482546201232026</v>
      </c>
      <c r="U50" s="17">
        <v>22</v>
      </c>
      <c r="V50" s="23">
        <f t="shared" si="7"/>
        <v>4.517453798767967</v>
      </c>
      <c r="W50" s="9">
        <f t="shared" si="8"/>
        <v>487</v>
      </c>
      <c r="X50" s="8">
        <f t="shared" si="8"/>
        <v>100</v>
      </c>
      <c r="Y50" s="24"/>
      <c r="Z50" s="16">
        <v>685</v>
      </c>
      <c r="AA50" s="28">
        <f t="shared" si="9"/>
        <v>71.0948905109489</v>
      </c>
    </row>
    <row r="51" spans="2:27" ht="18" customHeight="1">
      <c r="B51" s="158" t="s">
        <v>68</v>
      </c>
      <c r="C51" s="159"/>
      <c r="D51" s="114" t="s">
        <v>66</v>
      </c>
      <c r="E51" s="114"/>
      <c r="F51" s="60">
        <v>345</v>
      </c>
      <c r="G51" s="68" t="s">
        <v>35</v>
      </c>
      <c r="H51" s="3"/>
      <c r="I51" s="16">
        <v>85</v>
      </c>
      <c r="J51" s="23">
        <f t="shared" si="0"/>
        <v>31.716417910447763</v>
      </c>
      <c r="K51" s="17">
        <v>102</v>
      </c>
      <c r="L51" s="23">
        <f t="shared" si="1"/>
        <v>38.059701492537314</v>
      </c>
      <c r="M51" s="17">
        <v>29</v>
      </c>
      <c r="N51" s="23">
        <f t="shared" si="2"/>
        <v>10.820895522388058</v>
      </c>
      <c r="O51" s="17">
        <v>19</v>
      </c>
      <c r="P51" s="23">
        <f t="shared" si="3"/>
        <v>7.08955223880597</v>
      </c>
      <c r="Q51" s="17">
        <v>9</v>
      </c>
      <c r="R51" s="23">
        <f t="shared" si="4"/>
        <v>3.3582089552238807</v>
      </c>
      <c r="S51" s="10">
        <f t="shared" si="5"/>
        <v>244</v>
      </c>
      <c r="T51" s="23">
        <f t="shared" si="6"/>
        <v>91.044776119402982</v>
      </c>
      <c r="U51" s="17">
        <v>24</v>
      </c>
      <c r="V51" s="23">
        <f t="shared" si="7"/>
        <v>8.9552238805970141</v>
      </c>
      <c r="W51" s="9">
        <f t="shared" si="8"/>
        <v>268</v>
      </c>
      <c r="X51" s="8">
        <f t="shared" si="8"/>
        <v>100</v>
      </c>
      <c r="Y51" s="24"/>
      <c r="Z51" s="16">
        <v>422</v>
      </c>
      <c r="AA51" s="28">
        <f t="shared" si="9"/>
        <v>63.507109004739334</v>
      </c>
    </row>
    <row r="52" spans="2:27" ht="18" customHeight="1">
      <c r="B52" s="158" t="s">
        <v>68</v>
      </c>
      <c r="C52" s="159"/>
      <c r="D52" s="114" t="s">
        <v>66</v>
      </c>
      <c r="E52" s="114"/>
      <c r="F52" s="60">
        <v>345</v>
      </c>
      <c r="G52" s="68" t="s">
        <v>36</v>
      </c>
      <c r="H52" s="3"/>
      <c r="I52" s="16">
        <v>64</v>
      </c>
      <c r="J52" s="23">
        <f t="shared" si="0"/>
        <v>26.446280991735538</v>
      </c>
      <c r="K52" s="17">
        <v>109</v>
      </c>
      <c r="L52" s="23">
        <f t="shared" si="1"/>
        <v>45.041322314049587</v>
      </c>
      <c r="M52" s="17">
        <v>23</v>
      </c>
      <c r="N52" s="23">
        <f t="shared" si="2"/>
        <v>9.5041322314049594</v>
      </c>
      <c r="O52" s="17">
        <v>19</v>
      </c>
      <c r="P52" s="23">
        <f t="shared" si="3"/>
        <v>7.8512396694214877</v>
      </c>
      <c r="Q52" s="17">
        <v>6</v>
      </c>
      <c r="R52" s="23">
        <f t="shared" si="4"/>
        <v>2.4793388429752068</v>
      </c>
      <c r="S52" s="10">
        <f t="shared" si="5"/>
        <v>221</v>
      </c>
      <c r="T52" s="23">
        <f t="shared" si="6"/>
        <v>91.322314049586765</v>
      </c>
      <c r="U52" s="17">
        <v>21</v>
      </c>
      <c r="V52" s="23">
        <f t="shared" si="7"/>
        <v>8.677685950413224</v>
      </c>
      <c r="W52" s="9">
        <f t="shared" si="8"/>
        <v>242</v>
      </c>
      <c r="X52" s="8">
        <f t="shared" si="8"/>
        <v>99.999999999999986</v>
      </c>
      <c r="Y52" s="24"/>
      <c r="Z52" s="16">
        <v>421</v>
      </c>
      <c r="AA52" s="28">
        <f t="shared" si="9"/>
        <v>57.482185273159146</v>
      </c>
    </row>
    <row r="53" spans="2:27" ht="18" customHeight="1">
      <c r="B53" s="158" t="s">
        <v>68</v>
      </c>
      <c r="C53" s="159"/>
      <c r="D53" s="114" t="s">
        <v>66</v>
      </c>
      <c r="E53" s="114"/>
      <c r="F53" s="60">
        <v>346</v>
      </c>
      <c r="G53" s="68" t="s">
        <v>35</v>
      </c>
      <c r="H53" s="3"/>
      <c r="I53" s="16">
        <v>81</v>
      </c>
      <c r="J53" s="23">
        <f t="shared" si="0"/>
        <v>24.03560830860534</v>
      </c>
      <c r="K53" s="17">
        <v>177</v>
      </c>
      <c r="L53" s="23">
        <f t="shared" si="1"/>
        <v>52.52225519287834</v>
      </c>
      <c r="M53" s="17">
        <v>24</v>
      </c>
      <c r="N53" s="23">
        <f t="shared" si="2"/>
        <v>7.1216617210682491</v>
      </c>
      <c r="O53" s="17">
        <v>28</v>
      </c>
      <c r="P53" s="23">
        <f t="shared" si="3"/>
        <v>8.3086053412462899</v>
      </c>
      <c r="Q53" s="17">
        <v>6</v>
      </c>
      <c r="R53" s="23">
        <f t="shared" si="4"/>
        <v>1.7804154302670623</v>
      </c>
      <c r="S53" s="10">
        <f t="shared" si="5"/>
        <v>316</v>
      </c>
      <c r="T53" s="23">
        <f t="shared" si="6"/>
        <v>93.768545994065278</v>
      </c>
      <c r="U53" s="17">
        <v>21</v>
      </c>
      <c r="V53" s="23">
        <f t="shared" si="7"/>
        <v>6.2314540059347179</v>
      </c>
      <c r="W53" s="9">
        <f t="shared" si="8"/>
        <v>337</v>
      </c>
      <c r="X53" s="8">
        <f t="shared" si="8"/>
        <v>100</v>
      </c>
      <c r="Y53" s="24"/>
      <c r="Z53" s="16">
        <v>523</v>
      </c>
      <c r="AA53" s="28">
        <f t="shared" si="9"/>
        <v>64.435946462715108</v>
      </c>
    </row>
    <row r="54" spans="2:27" ht="18" customHeight="1">
      <c r="B54" s="158" t="s">
        <v>68</v>
      </c>
      <c r="C54" s="159"/>
      <c r="D54" s="114" t="s">
        <v>66</v>
      </c>
      <c r="E54" s="114"/>
      <c r="F54" s="60">
        <v>346</v>
      </c>
      <c r="G54" s="68" t="s">
        <v>36</v>
      </c>
      <c r="H54" s="3"/>
      <c r="I54" s="16">
        <v>79</v>
      </c>
      <c r="J54" s="23">
        <f t="shared" si="0"/>
        <v>27.62237762237762</v>
      </c>
      <c r="K54" s="17">
        <v>133</v>
      </c>
      <c r="L54" s="23">
        <f t="shared" si="1"/>
        <v>46.503496503496507</v>
      </c>
      <c r="M54" s="17">
        <v>27</v>
      </c>
      <c r="N54" s="23">
        <f t="shared" si="2"/>
        <v>9.44055944055944</v>
      </c>
      <c r="O54" s="17">
        <v>11</v>
      </c>
      <c r="P54" s="23">
        <f t="shared" si="3"/>
        <v>3.8461538461538463</v>
      </c>
      <c r="Q54" s="17">
        <v>14</v>
      </c>
      <c r="R54" s="23">
        <f t="shared" si="4"/>
        <v>4.895104895104895</v>
      </c>
      <c r="S54" s="10">
        <f t="shared" si="5"/>
        <v>264</v>
      </c>
      <c r="T54" s="23">
        <f t="shared" si="6"/>
        <v>92.307692307692307</v>
      </c>
      <c r="U54" s="17">
        <v>22</v>
      </c>
      <c r="V54" s="23">
        <f t="shared" si="7"/>
        <v>7.6923076923076925</v>
      </c>
      <c r="W54" s="9">
        <f t="shared" si="8"/>
        <v>286</v>
      </c>
      <c r="X54" s="8">
        <f t="shared" si="8"/>
        <v>100</v>
      </c>
      <c r="Y54" s="24"/>
      <c r="Z54" s="16">
        <v>523</v>
      </c>
      <c r="AA54" s="28">
        <f t="shared" si="9"/>
        <v>54.684512428298284</v>
      </c>
    </row>
    <row r="55" spans="2:27" ht="18" customHeight="1">
      <c r="B55" s="158" t="s">
        <v>68</v>
      </c>
      <c r="C55" s="159"/>
      <c r="D55" s="114" t="s">
        <v>66</v>
      </c>
      <c r="E55" s="114"/>
      <c r="F55" s="60">
        <v>349</v>
      </c>
      <c r="G55" s="68" t="s">
        <v>35</v>
      </c>
      <c r="H55" s="3"/>
      <c r="I55" s="16">
        <v>124</v>
      </c>
      <c r="J55" s="23">
        <f t="shared" si="0"/>
        <v>32.891246684350136</v>
      </c>
      <c r="K55" s="17">
        <v>185</v>
      </c>
      <c r="L55" s="23">
        <f t="shared" si="1"/>
        <v>49.071618037135281</v>
      </c>
      <c r="M55" s="17">
        <v>27</v>
      </c>
      <c r="N55" s="23">
        <f t="shared" si="2"/>
        <v>7.1618037135278518</v>
      </c>
      <c r="O55" s="17">
        <v>9</v>
      </c>
      <c r="P55" s="23">
        <f t="shared" si="3"/>
        <v>2.3872679045092835</v>
      </c>
      <c r="Q55" s="17">
        <v>7</v>
      </c>
      <c r="R55" s="23">
        <f t="shared" si="4"/>
        <v>1.8567639257294428</v>
      </c>
      <c r="S55" s="10">
        <f t="shared" si="5"/>
        <v>352</v>
      </c>
      <c r="T55" s="23">
        <f t="shared" si="6"/>
        <v>93.368700265251988</v>
      </c>
      <c r="U55" s="17">
        <v>25</v>
      </c>
      <c r="V55" s="23">
        <f t="shared" si="7"/>
        <v>6.6312997347480112</v>
      </c>
      <c r="W55" s="9">
        <f t="shared" si="8"/>
        <v>377</v>
      </c>
      <c r="X55" s="8">
        <f t="shared" si="8"/>
        <v>100</v>
      </c>
      <c r="Y55" s="24"/>
      <c r="Z55" s="16">
        <v>517</v>
      </c>
      <c r="AA55" s="28">
        <f t="shared" si="9"/>
        <v>72.920696324951635</v>
      </c>
    </row>
    <row r="56" spans="2:27" ht="18" customHeight="1">
      <c r="B56" s="158" t="s">
        <v>68</v>
      </c>
      <c r="C56" s="159"/>
      <c r="D56" s="114" t="s">
        <v>66</v>
      </c>
      <c r="E56" s="114"/>
      <c r="F56" s="60">
        <v>349</v>
      </c>
      <c r="G56" s="68" t="s">
        <v>36</v>
      </c>
      <c r="H56" s="3"/>
      <c r="I56" s="16">
        <v>121</v>
      </c>
      <c r="J56" s="23">
        <f t="shared" si="0"/>
        <v>34.08450704225352</v>
      </c>
      <c r="K56" s="17">
        <v>177</v>
      </c>
      <c r="L56" s="23">
        <f t="shared" si="1"/>
        <v>49.859154929577464</v>
      </c>
      <c r="M56" s="17">
        <v>28</v>
      </c>
      <c r="N56" s="23">
        <f t="shared" si="2"/>
        <v>7.887323943661972</v>
      </c>
      <c r="O56" s="17">
        <v>10</v>
      </c>
      <c r="P56" s="23">
        <f t="shared" si="3"/>
        <v>2.8169014084507045</v>
      </c>
      <c r="Q56" s="17">
        <v>5</v>
      </c>
      <c r="R56" s="23">
        <f t="shared" si="4"/>
        <v>1.4084507042253522</v>
      </c>
      <c r="S56" s="10">
        <f t="shared" si="5"/>
        <v>341</v>
      </c>
      <c r="T56" s="23">
        <f t="shared" si="6"/>
        <v>96.056338028169023</v>
      </c>
      <c r="U56" s="17">
        <v>14</v>
      </c>
      <c r="V56" s="23">
        <f t="shared" si="7"/>
        <v>3.943661971830986</v>
      </c>
      <c r="W56" s="9">
        <f t="shared" si="8"/>
        <v>355</v>
      </c>
      <c r="X56" s="8">
        <f t="shared" si="8"/>
        <v>100.00000000000001</v>
      </c>
      <c r="Y56" s="24"/>
      <c r="Z56" s="16">
        <v>517</v>
      </c>
      <c r="AA56" s="28">
        <f t="shared" si="9"/>
        <v>68.665377176015468</v>
      </c>
    </row>
    <row r="57" spans="2:27" ht="18" customHeight="1">
      <c r="B57" s="158" t="s">
        <v>68</v>
      </c>
      <c r="C57" s="159"/>
      <c r="D57" s="114" t="s">
        <v>66</v>
      </c>
      <c r="E57" s="114"/>
      <c r="F57" s="58">
        <v>350</v>
      </c>
      <c r="G57" s="67" t="s">
        <v>35</v>
      </c>
      <c r="H57" s="3"/>
      <c r="I57" s="9">
        <v>177</v>
      </c>
      <c r="J57" s="23">
        <f t="shared" si="0"/>
        <v>36.196319018404907</v>
      </c>
      <c r="K57" s="10">
        <v>275</v>
      </c>
      <c r="L57" s="23">
        <f t="shared" si="1"/>
        <v>56.237218813905933</v>
      </c>
      <c r="M57" s="10">
        <v>14</v>
      </c>
      <c r="N57" s="23">
        <f t="shared" si="2"/>
        <v>2.8629856850715747</v>
      </c>
      <c r="O57" s="10">
        <v>4</v>
      </c>
      <c r="P57" s="23">
        <f t="shared" si="3"/>
        <v>0.81799591002045002</v>
      </c>
      <c r="Q57" s="10">
        <v>5</v>
      </c>
      <c r="R57" s="23">
        <f t="shared" si="4"/>
        <v>1.0224948875255624</v>
      </c>
      <c r="S57" s="10">
        <f t="shared" si="5"/>
        <v>475</v>
      </c>
      <c r="T57" s="23">
        <f t="shared" si="6"/>
        <v>97.137014314928422</v>
      </c>
      <c r="U57" s="10">
        <v>14</v>
      </c>
      <c r="V57" s="23">
        <f t="shared" si="7"/>
        <v>2.8629856850715747</v>
      </c>
      <c r="W57" s="9">
        <f t="shared" si="8"/>
        <v>489</v>
      </c>
      <c r="X57" s="8">
        <f t="shared" si="8"/>
        <v>100</v>
      </c>
      <c r="Y57" s="24"/>
      <c r="Z57" s="9">
        <v>608</v>
      </c>
      <c r="AA57" s="25">
        <f t="shared" si="9"/>
        <v>80.42763157894737</v>
      </c>
    </row>
    <row r="58" spans="2:27" ht="18" customHeight="1">
      <c r="B58" s="158" t="s">
        <v>68</v>
      </c>
      <c r="C58" s="159"/>
      <c r="D58" s="135" t="s">
        <v>66</v>
      </c>
      <c r="E58" s="135"/>
      <c r="F58" s="62">
        <v>350</v>
      </c>
      <c r="G58" s="69" t="s">
        <v>36</v>
      </c>
      <c r="H58" s="3"/>
      <c r="I58" s="11">
        <v>178</v>
      </c>
      <c r="J58" s="26">
        <f t="shared" si="0"/>
        <v>41.882352941176471</v>
      </c>
      <c r="K58" s="12">
        <v>195</v>
      </c>
      <c r="L58" s="26">
        <f t="shared" si="1"/>
        <v>45.882352941176471</v>
      </c>
      <c r="M58" s="12">
        <v>18</v>
      </c>
      <c r="N58" s="26">
        <f t="shared" si="2"/>
        <v>4.2352941176470589</v>
      </c>
      <c r="O58" s="12">
        <v>4</v>
      </c>
      <c r="P58" s="26">
        <f t="shared" si="3"/>
        <v>0.94117647058823517</v>
      </c>
      <c r="Q58" s="12">
        <v>4</v>
      </c>
      <c r="R58" s="26">
        <f t="shared" si="4"/>
        <v>0.94117647058823517</v>
      </c>
      <c r="S58" s="13">
        <f t="shared" si="5"/>
        <v>399</v>
      </c>
      <c r="T58" s="26">
        <f t="shared" si="6"/>
        <v>93.882352941176478</v>
      </c>
      <c r="U58" s="12">
        <v>26</v>
      </c>
      <c r="V58" s="26">
        <f t="shared" si="7"/>
        <v>6.1176470588235299</v>
      </c>
      <c r="W58" s="14">
        <f t="shared" si="8"/>
        <v>425</v>
      </c>
      <c r="X58" s="15">
        <f t="shared" si="8"/>
        <v>100.00000000000001</v>
      </c>
      <c r="Y58" s="24"/>
      <c r="Z58" s="11">
        <v>607</v>
      </c>
      <c r="AA58" s="27">
        <f t="shared" si="9"/>
        <v>70.0164744645799</v>
      </c>
    </row>
    <row r="59" spans="2:27" ht="18" customHeight="1" thickBot="1">
      <c r="B59" s="162" t="s">
        <v>68</v>
      </c>
      <c r="C59" s="163"/>
      <c r="D59" s="134" t="s">
        <v>66</v>
      </c>
      <c r="E59" s="134"/>
      <c r="F59" s="64">
        <v>351</v>
      </c>
      <c r="G59" s="65" t="s">
        <v>35</v>
      </c>
      <c r="H59" s="3"/>
      <c r="I59" s="18">
        <v>86</v>
      </c>
      <c r="J59" s="29">
        <f>I59/W59*100</f>
        <v>25.072886297376094</v>
      </c>
      <c r="K59" s="19">
        <v>210</v>
      </c>
      <c r="L59" s="29">
        <f t="shared" si="1"/>
        <v>61.224489795918366</v>
      </c>
      <c r="M59" s="19">
        <v>10</v>
      </c>
      <c r="N59" s="29">
        <f t="shared" si="2"/>
        <v>2.9154518950437316</v>
      </c>
      <c r="O59" s="19">
        <v>5</v>
      </c>
      <c r="P59" s="29">
        <f t="shared" si="3"/>
        <v>1.4577259475218658</v>
      </c>
      <c r="Q59" s="19">
        <v>13</v>
      </c>
      <c r="R59" s="29">
        <f t="shared" si="4"/>
        <v>3.7900874635568513</v>
      </c>
      <c r="S59" s="20">
        <f t="shared" si="5"/>
        <v>324</v>
      </c>
      <c r="T59" s="29">
        <f t="shared" si="6"/>
        <v>94.460641399416915</v>
      </c>
      <c r="U59" s="19">
        <v>19</v>
      </c>
      <c r="V59" s="29">
        <f t="shared" si="7"/>
        <v>5.5393586005830908</v>
      </c>
      <c r="W59" s="21">
        <f t="shared" si="8"/>
        <v>343</v>
      </c>
      <c r="X59" s="22">
        <f t="shared" si="8"/>
        <v>100</v>
      </c>
      <c r="Y59" s="24"/>
      <c r="Z59" s="18">
        <v>380</v>
      </c>
      <c r="AA59" s="30">
        <f>W59/Z59*100</f>
        <v>90.26315789473685</v>
      </c>
    </row>
    <row r="60" spans="2:27" ht="5.0999999999999996" customHeight="1">
      <c r="D60" s="5"/>
      <c r="E60" s="5"/>
      <c r="F60" s="5">
        <v>51</v>
      </c>
      <c r="G60" s="5"/>
      <c r="H60" s="2"/>
      <c r="I60" s="31"/>
      <c r="J60" s="31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2:27" ht="5.0999999999999996" customHeight="1" thickBot="1">
      <c r="D61" s="5"/>
      <c r="E61" s="5"/>
      <c r="F61" s="5"/>
      <c r="G61" s="5"/>
      <c r="H61" s="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2:27" ht="18.75" thickTop="1" thickBot="1">
      <c r="B62" s="111" t="s">
        <v>16</v>
      </c>
      <c r="C62" s="112"/>
      <c r="D62" s="112"/>
      <c r="E62" s="112"/>
      <c r="F62" s="112"/>
      <c r="G62" s="113"/>
      <c r="H62" s="33"/>
      <c r="I62" s="54">
        <v>6598</v>
      </c>
      <c r="J62" s="55">
        <f>I62/W62*100</f>
        <v>35.899668099461337</v>
      </c>
      <c r="K62" s="56">
        <v>8799</v>
      </c>
      <c r="L62" s="55">
        <f>K62/W62*100</f>
        <v>47.875292453343491</v>
      </c>
      <c r="M62" s="56">
        <v>679</v>
      </c>
      <c r="N62" s="55">
        <f>M62/W62*100</f>
        <v>3.6944338647369284</v>
      </c>
      <c r="O62" s="56">
        <v>578</v>
      </c>
      <c r="P62" s="55">
        <f>O62/W62*100</f>
        <v>3.1448936285978566</v>
      </c>
      <c r="Q62" s="56">
        <v>822</v>
      </c>
      <c r="R62" s="55">
        <f>Q62/W62*100</f>
        <v>4.4724957832308609</v>
      </c>
      <c r="S62" s="56">
        <v>17476</v>
      </c>
      <c r="T62" s="55">
        <f>S62/W62*100</f>
        <v>95.086783829370475</v>
      </c>
      <c r="U62" s="56">
        <v>903</v>
      </c>
      <c r="V62" s="55">
        <f>U62/W62*100</f>
        <v>4.9132161706295232</v>
      </c>
      <c r="W62" s="56">
        <v>18379</v>
      </c>
      <c r="X62" s="57">
        <f>SUM(T62,V62)</f>
        <v>100</v>
      </c>
      <c r="Y62" s="34"/>
      <c r="Z62" s="54">
        <f>SUM(Z11:Z59)</f>
        <v>27476</v>
      </c>
      <c r="AA62" s="57">
        <f>W62/Z62*100</f>
        <v>66.891104964332499</v>
      </c>
    </row>
    <row r="63" spans="2:27" ht="16.5" thickTop="1">
      <c r="D63" s="6"/>
      <c r="E63" s="6"/>
      <c r="F63" s="6"/>
      <c r="G63" s="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2:27" ht="18" thickBot="1">
      <c r="B64" s="116" t="s">
        <v>13</v>
      </c>
      <c r="C64" s="116"/>
      <c r="D64" s="116"/>
      <c r="E64" s="116"/>
      <c r="F64" s="116"/>
      <c r="G64" s="116"/>
      <c r="I64" s="40">
        <v>25</v>
      </c>
      <c r="W64" s="97"/>
    </row>
    <row r="65" spans="2:9" ht="18" thickTop="1">
      <c r="B65" s="117" t="s">
        <v>14</v>
      </c>
      <c r="C65" s="117"/>
      <c r="D65" s="117"/>
      <c r="E65" s="117"/>
      <c r="F65" s="117"/>
      <c r="G65" s="117"/>
      <c r="I65" s="39">
        <f>COUNTA(G11:G59)</f>
        <v>49</v>
      </c>
    </row>
    <row r="69" spans="2:9" ht="17.25">
      <c r="D69" s="41"/>
    </row>
  </sheetData>
  <mergeCells count="127">
    <mergeCell ref="D16:E16"/>
    <mergeCell ref="D2:AA2"/>
    <mergeCell ref="D3:AA3"/>
    <mergeCell ref="D5:AA5"/>
    <mergeCell ref="B8:C9"/>
    <mergeCell ref="D8:E9"/>
    <mergeCell ref="F8:F9"/>
    <mergeCell ref="G8:G9"/>
    <mergeCell ref="I8:I9"/>
    <mergeCell ref="J8:J9"/>
    <mergeCell ref="K8:K9"/>
    <mergeCell ref="L8:L9"/>
    <mergeCell ref="X8:X9"/>
    <mergeCell ref="Z8:Z9"/>
    <mergeCell ref="AA8:AA9"/>
    <mergeCell ref="D11:E11"/>
    <mergeCell ref="D12:E12"/>
    <mergeCell ref="D13:E13"/>
    <mergeCell ref="S8:S9"/>
    <mergeCell ref="T8:T9"/>
    <mergeCell ref="U8:U9"/>
    <mergeCell ref="V8:V9"/>
    <mergeCell ref="W8:W9"/>
    <mergeCell ref="R8:R9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B62:G62"/>
    <mergeCell ref="B64:G64"/>
    <mergeCell ref="B65:G65"/>
    <mergeCell ref="D56:E56"/>
    <mergeCell ref="D57:E57"/>
    <mergeCell ref="D58:E58"/>
    <mergeCell ref="D59:E59"/>
    <mergeCell ref="B59:C59"/>
    <mergeCell ref="B58:C58"/>
    <mergeCell ref="B57:C57"/>
    <mergeCell ref="B56:C56"/>
    <mergeCell ref="B50:C50"/>
    <mergeCell ref="B49:C49"/>
    <mergeCell ref="B48:C48"/>
    <mergeCell ref="B47:C47"/>
    <mergeCell ref="B46:C46"/>
    <mergeCell ref="B55:C55"/>
    <mergeCell ref="B54:C54"/>
    <mergeCell ref="B53:C53"/>
    <mergeCell ref="B52:C52"/>
    <mergeCell ref="B51:C51"/>
    <mergeCell ref="B40:C40"/>
    <mergeCell ref="B39:C39"/>
    <mergeCell ref="B38:C38"/>
    <mergeCell ref="B37:C37"/>
    <mergeCell ref="B36:C36"/>
    <mergeCell ref="B45:C45"/>
    <mergeCell ref="B44:C44"/>
    <mergeCell ref="B43:C43"/>
    <mergeCell ref="B42:C42"/>
    <mergeCell ref="B41:C41"/>
    <mergeCell ref="B30:C30"/>
    <mergeCell ref="B29:C29"/>
    <mergeCell ref="B28:C28"/>
    <mergeCell ref="B27:C27"/>
    <mergeCell ref="B26:C26"/>
    <mergeCell ref="B35:C35"/>
    <mergeCell ref="B34:C34"/>
    <mergeCell ref="B33:C33"/>
    <mergeCell ref="B32:C32"/>
    <mergeCell ref="B31:C31"/>
    <mergeCell ref="B20:C20"/>
    <mergeCell ref="B19:C19"/>
    <mergeCell ref="B18:C18"/>
    <mergeCell ref="B17:C17"/>
    <mergeCell ref="B16:C16"/>
    <mergeCell ref="B25:C25"/>
    <mergeCell ref="B24:C24"/>
    <mergeCell ref="B23:C23"/>
    <mergeCell ref="B22:C22"/>
    <mergeCell ref="B21:C21"/>
    <mergeCell ref="R7:AA7"/>
    <mergeCell ref="M8:M9"/>
    <mergeCell ref="N8:N9"/>
    <mergeCell ref="O8:O9"/>
    <mergeCell ref="P8:P9"/>
    <mergeCell ref="Q8:Q9"/>
    <mergeCell ref="B15:C15"/>
    <mergeCell ref="B14:C14"/>
    <mergeCell ref="B13:C13"/>
    <mergeCell ref="B12:C12"/>
    <mergeCell ref="B11:C11"/>
    <mergeCell ref="D14:E14"/>
    <mergeCell ref="D15:E15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B75"/>
  <sheetViews>
    <sheetView showWhiteSpace="0" topLeftCell="A46" zoomScaleNormal="100" workbookViewId="0">
      <selection activeCell="L71" sqref="L71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164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R7" s="133" t="s">
        <v>170</v>
      </c>
      <c r="S7" s="133"/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30"/>
      <c r="J9" s="164"/>
      <c r="K9" s="130"/>
      <c r="L9" s="164"/>
      <c r="M9" s="130"/>
      <c r="N9" s="164"/>
      <c r="O9" s="130"/>
      <c r="P9" s="164"/>
      <c r="Q9" s="130"/>
      <c r="R9" s="164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58" t="s">
        <v>67</v>
      </c>
      <c r="C11" s="159"/>
      <c r="D11" s="114" t="s">
        <v>66</v>
      </c>
      <c r="E11" s="114"/>
      <c r="F11" s="58">
        <v>320</v>
      </c>
      <c r="G11" s="67" t="s">
        <v>35</v>
      </c>
      <c r="H11" s="3"/>
      <c r="I11" s="16">
        <v>103</v>
      </c>
      <c r="J11" s="23">
        <f t="shared" ref="J11:J64" si="0">I11/W11*100</f>
        <v>19.144981412639407</v>
      </c>
      <c r="K11" s="17">
        <v>285</v>
      </c>
      <c r="L11" s="23">
        <f t="shared" ref="L11:L65" si="1">K11/W11*100</f>
        <v>52.973977695167285</v>
      </c>
      <c r="M11" s="17">
        <v>61</v>
      </c>
      <c r="N11" s="23">
        <f t="shared" ref="N11:N65" si="2">M11/W11*100</f>
        <v>11.338289962825279</v>
      </c>
      <c r="O11" s="17">
        <v>9</v>
      </c>
      <c r="P11" s="23">
        <f t="shared" ref="P11:P65" si="3">O11/W11*100</f>
        <v>1.6728624535315983</v>
      </c>
      <c r="Q11" s="17">
        <v>53</v>
      </c>
      <c r="R11" s="23">
        <f t="shared" ref="R11:R65" si="4">Q11/W11*100</f>
        <v>9.8513011152416361</v>
      </c>
      <c r="S11" s="10">
        <f t="shared" ref="S11:S65" si="5">SUM(I11,K11,M11,O11,Q11)</f>
        <v>511</v>
      </c>
      <c r="T11" s="23">
        <f t="shared" ref="T11:T65" si="6">S11/W11*100</f>
        <v>94.981412639405207</v>
      </c>
      <c r="U11" s="17">
        <v>27</v>
      </c>
      <c r="V11" s="23">
        <f t="shared" ref="V11:V65" si="7">U11/W11*100</f>
        <v>5.0185873605947959</v>
      </c>
      <c r="W11" s="9">
        <f t="shared" ref="W11:X65" si="8">SUM(S11,U11)</f>
        <v>538</v>
      </c>
      <c r="X11" s="8">
        <f t="shared" si="8"/>
        <v>100</v>
      </c>
      <c r="Y11" s="24"/>
      <c r="Z11" s="16">
        <v>717</v>
      </c>
      <c r="AA11" s="28">
        <f t="shared" ref="AA11:AA64" si="9">W11/Z11*100</f>
        <v>75.034867503486751</v>
      </c>
    </row>
    <row r="12" spans="1:28" ht="18" customHeight="1">
      <c r="B12" s="158" t="s">
        <v>67</v>
      </c>
      <c r="C12" s="159"/>
      <c r="D12" s="114" t="s">
        <v>66</v>
      </c>
      <c r="E12" s="114"/>
      <c r="F12" s="60">
        <v>320</v>
      </c>
      <c r="G12" s="68" t="s">
        <v>36</v>
      </c>
      <c r="H12" s="3"/>
      <c r="I12" s="16">
        <v>71</v>
      </c>
      <c r="J12" s="23">
        <f t="shared" si="0"/>
        <v>14.143426294820719</v>
      </c>
      <c r="K12" s="17">
        <v>273</v>
      </c>
      <c r="L12" s="23">
        <f t="shared" si="1"/>
        <v>54.382470119521912</v>
      </c>
      <c r="M12" s="17">
        <v>65</v>
      </c>
      <c r="N12" s="23">
        <f t="shared" si="2"/>
        <v>12.94820717131474</v>
      </c>
      <c r="O12" s="17">
        <v>6</v>
      </c>
      <c r="P12" s="23">
        <f t="shared" si="3"/>
        <v>1.1952191235059761</v>
      </c>
      <c r="Q12" s="17">
        <v>61</v>
      </c>
      <c r="R12" s="23">
        <f t="shared" si="4"/>
        <v>12.151394422310757</v>
      </c>
      <c r="S12" s="10">
        <f t="shared" si="5"/>
        <v>476</v>
      </c>
      <c r="T12" s="23">
        <f t="shared" si="6"/>
        <v>94.820717131474112</v>
      </c>
      <c r="U12" s="17">
        <v>26</v>
      </c>
      <c r="V12" s="23">
        <f t="shared" si="7"/>
        <v>5.1792828685258963</v>
      </c>
      <c r="W12" s="9">
        <f t="shared" si="8"/>
        <v>502</v>
      </c>
      <c r="X12" s="8">
        <f t="shared" si="8"/>
        <v>100.00000000000001</v>
      </c>
      <c r="Y12" s="24"/>
      <c r="Z12" s="16">
        <v>717</v>
      </c>
      <c r="AA12" s="28">
        <f t="shared" si="9"/>
        <v>70.013947001394712</v>
      </c>
    </row>
    <row r="13" spans="1:28" ht="18" customHeight="1">
      <c r="B13" s="158" t="s">
        <v>67</v>
      </c>
      <c r="C13" s="159"/>
      <c r="D13" s="114" t="s">
        <v>66</v>
      </c>
      <c r="E13" s="114"/>
      <c r="F13" s="60">
        <v>321</v>
      </c>
      <c r="G13" s="68" t="s">
        <v>35</v>
      </c>
      <c r="H13" s="3"/>
      <c r="I13" s="16">
        <v>36</v>
      </c>
      <c r="J13" s="23">
        <f t="shared" si="0"/>
        <v>11.803278688524591</v>
      </c>
      <c r="K13" s="17">
        <v>165</v>
      </c>
      <c r="L13" s="23">
        <f t="shared" si="1"/>
        <v>54.098360655737707</v>
      </c>
      <c r="M13" s="17">
        <v>30</v>
      </c>
      <c r="N13" s="23">
        <f t="shared" si="2"/>
        <v>9.8360655737704921</v>
      </c>
      <c r="O13" s="17">
        <v>6</v>
      </c>
      <c r="P13" s="23">
        <f t="shared" si="3"/>
        <v>1.9672131147540985</v>
      </c>
      <c r="Q13" s="17">
        <v>55</v>
      </c>
      <c r="R13" s="23">
        <f t="shared" si="4"/>
        <v>18.032786885245901</v>
      </c>
      <c r="S13" s="10">
        <f t="shared" si="5"/>
        <v>292</v>
      </c>
      <c r="T13" s="23">
        <f t="shared" si="6"/>
        <v>95.73770491803279</v>
      </c>
      <c r="U13" s="17">
        <v>13</v>
      </c>
      <c r="V13" s="23">
        <f t="shared" si="7"/>
        <v>4.2622950819672125</v>
      </c>
      <c r="W13" s="9">
        <f t="shared" si="8"/>
        <v>305</v>
      </c>
      <c r="X13" s="8">
        <f t="shared" si="8"/>
        <v>100</v>
      </c>
      <c r="Y13" s="24"/>
      <c r="Z13" s="16">
        <v>382</v>
      </c>
      <c r="AA13" s="28">
        <f t="shared" si="9"/>
        <v>79.842931937172779</v>
      </c>
    </row>
    <row r="14" spans="1:28" ht="18" customHeight="1">
      <c r="B14" s="158" t="s">
        <v>67</v>
      </c>
      <c r="C14" s="159"/>
      <c r="D14" s="114" t="s">
        <v>66</v>
      </c>
      <c r="E14" s="114"/>
      <c r="F14" s="60">
        <v>321</v>
      </c>
      <c r="G14" s="68" t="s">
        <v>36</v>
      </c>
      <c r="H14" s="3"/>
      <c r="I14" s="16">
        <v>28</v>
      </c>
      <c r="J14" s="23">
        <f t="shared" si="0"/>
        <v>9.9290780141843982</v>
      </c>
      <c r="K14" s="17">
        <v>171</v>
      </c>
      <c r="L14" s="23">
        <f t="shared" si="1"/>
        <v>60.638297872340431</v>
      </c>
      <c r="M14" s="17">
        <v>19</v>
      </c>
      <c r="N14" s="23">
        <f t="shared" si="2"/>
        <v>6.7375886524822697</v>
      </c>
      <c r="O14" s="17">
        <v>2</v>
      </c>
      <c r="P14" s="23">
        <f t="shared" si="3"/>
        <v>0.70921985815602839</v>
      </c>
      <c r="Q14" s="17">
        <v>45</v>
      </c>
      <c r="R14" s="23">
        <f t="shared" si="4"/>
        <v>15.957446808510639</v>
      </c>
      <c r="S14" s="10">
        <f t="shared" si="5"/>
        <v>265</v>
      </c>
      <c r="T14" s="23">
        <f t="shared" si="6"/>
        <v>93.971631205673759</v>
      </c>
      <c r="U14" s="17">
        <v>17</v>
      </c>
      <c r="V14" s="23">
        <f t="shared" si="7"/>
        <v>6.0283687943262407</v>
      </c>
      <c r="W14" s="9">
        <f t="shared" si="8"/>
        <v>282</v>
      </c>
      <c r="X14" s="8">
        <f t="shared" si="8"/>
        <v>100</v>
      </c>
      <c r="Y14" s="24"/>
      <c r="Z14" s="16">
        <v>382</v>
      </c>
      <c r="AA14" s="28">
        <f t="shared" si="9"/>
        <v>73.821989528795811</v>
      </c>
    </row>
    <row r="15" spans="1:28" ht="18" customHeight="1">
      <c r="B15" s="158" t="s">
        <v>67</v>
      </c>
      <c r="C15" s="159"/>
      <c r="D15" s="114" t="s">
        <v>66</v>
      </c>
      <c r="E15" s="114"/>
      <c r="F15" s="60">
        <v>322</v>
      </c>
      <c r="G15" s="68" t="s">
        <v>35</v>
      </c>
      <c r="H15" s="3"/>
      <c r="I15" s="16">
        <v>46</v>
      </c>
      <c r="J15" s="23">
        <f t="shared" si="0"/>
        <v>12.23404255319149</v>
      </c>
      <c r="K15" s="17">
        <v>213</v>
      </c>
      <c r="L15" s="23">
        <f t="shared" si="1"/>
        <v>56.648936170212771</v>
      </c>
      <c r="M15" s="17">
        <v>37</v>
      </c>
      <c r="N15" s="23">
        <f t="shared" si="2"/>
        <v>9.8404255319148941</v>
      </c>
      <c r="O15" s="17">
        <v>7</v>
      </c>
      <c r="P15" s="23">
        <f t="shared" si="3"/>
        <v>1.8617021276595744</v>
      </c>
      <c r="Q15" s="17">
        <v>57</v>
      </c>
      <c r="R15" s="23">
        <f t="shared" si="4"/>
        <v>15.159574468085108</v>
      </c>
      <c r="S15" s="10">
        <f t="shared" si="5"/>
        <v>360</v>
      </c>
      <c r="T15" s="23">
        <f t="shared" si="6"/>
        <v>95.744680851063833</v>
      </c>
      <c r="U15" s="17">
        <v>16</v>
      </c>
      <c r="V15" s="23">
        <f t="shared" si="7"/>
        <v>4.2553191489361701</v>
      </c>
      <c r="W15" s="9">
        <f t="shared" si="8"/>
        <v>376</v>
      </c>
      <c r="X15" s="8">
        <f t="shared" si="8"/>
        <v>100</v>
      </c>
      <c r="Y15" s="24"/>
      <c r="Z15" s="16">
        <v>513</v>
      </c>
      <c r="AA15" s="28">
        <f t="shared" si="9"/>
        <v>73.294346978557499</v>
      </c>
    </row>
    <row r="16" spans="1:28" ht="18" customHeight="1">
      <c r="B16" s="158" t="s">
        <v>67</v>
      </c>
      <c r="C16" s="159"/>
      <c r="D16" s="114" t="s">
        <v>66</v>
      </c>
      <c r="E16" s="114"/>
      <c r="F16" s="60">
        <v>322</v>
      </c>
      <c r="G16" s="68" t="s">
        <v>36</v>
      </c>
      <c r="H16" s="3"/>
      <c r="I16" s="16">
        <v>41</v>
      </c>
      <c r="J16" s="23">
        <f t="shared" si="0"/>
        <v>11.111111111111111</v>
      </c>
      <c r="K16" s="17">
        <v>192</v>
      </c>
      <c r="L16" s="23">
        <f t="shared" si="1"/>
        <v>52.032520325203258</v>
      </c>
      <c r="M16" s="17">
        <v>47</v>
      </c>
      <c r="N16" s="23">
        <f t="shared" si="2"/>
        <v>12.737127371273713</v>
      </c>
      <c r="O16" s="17">
        <v>5</v>
      </c>
      <c r="P16" s="23">
        <f t="shared" si="3"/>
        <v>1.3550135501355014</v>
      </c>
      <c r="Q16" s="17">
        <v>45</v>
      </c>
      <c r="R16" s="23">
        <f t="shared" si="4"/>
        <v>12.195121951219512</v>
      </c>
      <c r="S16" s="10">
        <f t="shared" si="5"/>
        <v>330</v>
      </c>
      <c r="T16" s="23">
        <f t="shared" si="6"/>
        <v>89.430894308943081</v>
      </c>
      <c r="U16" s="17">
        <v>39</v>
      </c>
      <c r="V16" s="23">
        <f t="shared" si="7"/>
        <v>10.569105691056912</v>
      </c>
      <c r="W16" s="9">
        <f t="shared" si="8"/>
        <v>369</v>
      </c>
      <c r="X16" s="8">
        <f t="shared" si="8"/>
        <v>100</v>
      </c>
      <c r="Y16" s="24"/>
      <c r="Z16" s="16">
        <v>512</v>
      </c>
      <c r="AA16" s="28">
        <f t="shared" si="9"/>
        <v>72.0703125</v>
      </c>
    </row>
    <row r="17" spans="2:27" ht="18" customHeight="1">
      <c r="B17" s="158" t="s">
        <v>67</v>
      </c>
      <c r="C17" s="159"/>
      <c r="D17" s="114" t="s">
        <v>66</v>
      </c>
      <c r="E17" s="114"/>
      <c r="F17" s="60">
        <v>323</v>
      </c>
      <c r="G17" s="68" t="s">
        <v>35</v>
      </c>
      <c r="H17" s="3"/>
      <c r="I17" s="16">
        <v>34</v>
      </c>
      <c r="J17" s="23">
        <f t="shared" si="0"/>
        <v>8.9473684210526319</v>
      </c>
      <c r="K17" s="17">
        <v>221</v>
      </c>
      <c r="L17" s="23">
        <f t="shared" si="1"/>
        <v>58.15789473684211</v>
      </c>
      <c r="M17" s="17">
        <v>37</v>
      </c>
      <c r="N17" s="23">
        <f t="shared" si="2"/>
        <v>9.7368421052631575</v>
      </c>
      <c r="O17" s="17">
        <v>4</v>
      </c>
      <c r="P17" s="23">
        <f t="shared" si="3"/>
        <v>1.0526315789473684</v>
      </c>
      <c r="Q17" s="17">
        <v>68</v>
      </c>
      <c r="R17" s="23">
        <f t="shared" si="4"/>
        <v>17.894736842105264</v>
      </c>
      <c r="S17" s="10">
        <f t="shared" si="5"/>
        <v>364</v>
      </c>
      <c r="T17" s="23">
        <f t="shared" si="6"/>
        <v>95.78947368421052</v>
      </c>
      <c r="U17" s="17">
        <v>16</v>
      </c>
      <c r="V17" s="23">
        <f t="shared" si="7"/>
        <v>4.2105263157894735</v>
      </c>
      <c r="W17" s="9">
        <f t="shared" si="8"/>
        <v>380</v>
      </c>
      <c r="X17" s="8">
        <f t="shared" si="8"/>
        <v>100</v>
      </c>
      <c r="Y17" s="24"/>
      <c r="Z17" s="16">
        <v>492</v>
      </c>
      <c r="AA17" s="28">
        <f t="shared" si="9"/>
        <v>77.235772357723576</v>
      </c>
    </row>
    <row r="18" spans="2:27" ht="18" customHeight="1">
      <c r="B18" s="158" t="s">
        <v>67</v>
      </c>
      <c r="C18" s="159"/>
      <c r="D18" s="114" t="s">
        <v>66</v>
      </c>
      <c r="E18" s="114"/>
      <c r="F18" s="60">
        <v>323</v>
      </c>
      <c r="G18" s="68" t="s">
        <v>36</v>
      </c>
      <c r="H18" s="3"/>
      <c r="I18" s="16">
        <v>49</v>
      </c>
      <c r="J18" s="23">
        <f t="shared" si="0"/>
        <v>13.20754716981132</v>
      </c>
      <c r="K18" s="17">
        <v>184</v>
      </c>
      <c r="L18" s="23">
        <f t="shared" si="1"/>
        <v>49.595687331536389</v>
      </c>
      <c r="M18" s="17">
        <v>51</v>
      </c>
      <c r="N18" s="23">
        <f t="shared" si="2"/>
        <v>13.746630727762804</v>
      </c>
      <c r="O18" s="17">
        <v>6</v>
      </c>
      <c r="P18" s="23">
        <f t="shared" si="3"/>
        <v>1.6172506738544474</v>
      </c>
      <c r="Q18" s="17">
        <v>61</v>
      </c>
      <c r="R18" s="23">
        <f t="shared" si="4"/>
        <v>16.442048517520217</v>
      </c>
      <c r="S18" s="10">
        <f t="shared" si="5"/>
        <v>351</v>
      </c>
      <c r="T18" s="23">
        <f t="shared" si="6"/>
        <v>94.609164420485172</v>
      </c>
      <c r="U18" s="17">
        <v>20</v>
      </c>
      <c r="V18" s="23">
        <f t="shared" si="7"/>
        <v>5.3908355795148255</v>
      </c>
      <c r="W18" s="9">
        <f t="shared" si="8"/>
        <v>371</v>
      </c>
      <c r="X18" s="8">
        <f t="shared" si="8"/>
        <v>100</v>
      </c>
      <c r="Y18" s="24"/>
      <c r="Z18" s="16">
        <v>491</v>
      </c>
      <c r="AA18" s="28">
        <f t="shared" si="9"/>
        <v>75.560081466395118</v>
      </c>
    </row>
    <row r="19" spans="2:27" ht="18" customHeight="1">
      <c r="B19" s="158" t="s">
        <v>67</v>
      </c>
      <c r="C19" s="159"/>
      <c r="D19" s="114" t="s">
        <v>66</v>
      </c>
      <c r="E19" s="114"/>
      <c r="F19" s="60">
        <v>324</v>
      </c>
      <c r="G19" s="68" t="s">
        <v>35</v>
      </c>
      <c r="H19" s="3"/>
      <c r="I19" s="16">
        <v>22</v>
      </c>
      <c r="J19" s="23">
        <f t="shared" si="0"/>
        <v>5.6410256410256414</v>
      </c>
      <c r="K19" s="17">
        <v>205</v>
      </c>
      <c r="L19" s="23">
        <f t="shared" si="1"/>
        <v>52.564102564102569</v>
      </c>
      <c r="M19" s="17">
        <v>55</v>
      </c>
      <c r="N19" s="23">
        <f t="shared" si="2"/>
        <v>14.102564102564102</v>
      </c>
      <c r="O19" s="17">
        <v>0</v>
      </c>
      <c r="P19" s="23">
        <f t="shared" si="3"/>
        <v>0</v>
      </c>
      <c r="Q19" s="17">
        <v>95</v>
      </c>
      <c r="R19" s="23">
        <f t="shared" si="4"/>
        <v>24.358974358974358</v>
      </c>
      <c r="S19" s="10">
        <f t="shared" si="5"/>
        <v>377</v>
      </c>
      <c r="T19" s="23">
        <f t="shared" si="6"/>
        <v>96.666666666666671</v>
      </c>
      <c r="U19" s="17">
        <v>13</v>
      </c>
      <c r="V19" s="23">
        <f t="shared" si="7"/>
        <v>3.3333333333333335</v>
      </c>
      <c r="W19" s="9">
        <f t="shared" si="8"/>
        <v>390</v>
      </c>
      <c r="X19" s="8">
        <f t="shared" si="8"/>
        <v>100</v>
      </c>
      <c r="Y19" s="24"/>
      <c r="Z19" s="16">
        <v>539</v>
      </c>
      <c r="AA19" s="28">
        <f t="shared" si="9"/>
        <v>72.35621521335807</v>
      </c>
    </row>
    <row r="20" spans="2:27" ht="18" customHeight="1">
      <c r="B20" s="158" t="s">
        <v>67</v>
      </c>
      <c r="C20" s="159"/>
      <c r="D20" s="114" t="s">
        <v>66</v>
      </c>
      <c r="E20" s="114"/>
      <c r="F20" s="58">
        <v>324</v>
      </c>
      <c r="G20" s="67" t="s">
        <v>36</v>
      </c>
      <c r="H20" s="3"/>
      <c r="I20" s="9">
        <v>38</v>
      </c>
      <c r="J20" s="23">
        <f t="shared" si="0"/>
        <v>8.9834515366430256</v>
      </c>
      <c r="K20" s="10">
        <v>186</v>
      </c>
      <c r="L20" s="23">
        <f t="shared" si="1"/>
        <v>43.971631205673759</v>
      </c>
      <c r="M20" s="10">
        <v>72</v>
      </c>
      <c r="N20" s="23">
        <f t="shared" si="2"/>
        <v>17.021276595744681</v>
      </c>
      <c r="O20" s="10">
        <v>2</v>
      </c>
      <c r="P20" s="23">
        <f t="shared" si="3"/>
        <v>0.4728132387706856</v>
      </c>
      <c r="Q20" s="10">
        <v>91</v>
      </c>
      <c r="R20" s="23">
        <f t="shared" si="4"/>
        <v>21.513002364066196</v>
      </c>
      <c r="S20" s="10">
        <f t="shared" si="5"/>
        <v>389</v>
      </c>
      <c r="T20" s="23">
        <f t="shared" si="6"/>
        <v>91.96217494089835</v>
      </c>
      <c r="U20" s="10">
        <v>34</v>
      </c>
      <c r="V20" s="23">
        <f t="shared" si="7"/>
        <v>8.0378250591016549</v>
      </c>
      <c r="W20" s="9">
        <f t="shared" si="8"/>
        <v>423</v>
      </c>
      <c r="X20" s="8">
        <f t="shared" si="8"/>
        <v>100</v>
      </c>
      <c r="Y20" s="24"/>
      <c r="Z20" s="9">
        <v>538</v>
      </c>
      <c r="AA20" s="25">
        <f t="shared" si="9"/>
        <v>78.624535315985128</v>
      </c>
    </row>
    <row r="21" spans="2:27" ht="18" customHeight="1">
      <c r="B21" s="158" t="s">
        <v>67</v>
      </c>
      <c r="C21" s="159"/>
      <c r="D21" s="135" t="s">
        <v>66</v>
      </c>
      <c r="E21" s="135"/>
      <c r="F21" s="62">
        <v>325</v>
      </c>
      <c r="G21" s="69" t="s">
        <v>35</v>
      </c>
      <c r="H21" s="3"/>
      <c r="I21" s="11">
        <v>67</v>
      </c>
      <c r="J21" s="26">
        <f t="shared" si="0"/>
        <v>14.285714285714285</v>
      </c>
      <c r="K21" s="12">
        <v>231</v>
      </c>
      <c r="L21" s="26">
        <f t="shared" si="1"/>
        <v>49.253731343283583</v>
      </c>
      <c r="M21" s="12">
        <v>78</v>
      </c>
      <c r="N21" s="26">
        <f t="shared" si="2"/>
        <v>16.631130063965884</v>
      </c>
      <c r="O21" s="12">
        <v>0</v>
      </c>
      <c r="P21" s="26">
        <f t="shared" si="3"/>
        <v>0</v>
      </c>
      <c r="Q21" s="12">
        <v>72</v>
      </c>
      <c r="R21" s="26">
        <f t="shared" si="4"/>
        <v>15.351812366737741</v>
      </c>
      <c r="S21" s="13">
        <f t="shared" si="5"/>
        <v>448</v>
      </c>
      <c r="T21" s="26">
        <f t="shared" si="6"/>
        <v>95.522388059701484</v>
      </c>
      <c r="U21" s="12">
        <v>21</v>
      </c>
      <c r="V21" s="26">
        <f t="shared" si="7"/>
        <v>4.4776119402985071</v>
      </c>
      <c r="W21" s="14">
        <f t="shared" si="8"/>
        <v>469</v>
      </c>
      <c r="X21" s="15">
        <f t="shared" si="8"/>
        <v>99.999999999999986</v>
      </c>
      <c r="Y21" s="24"/>
      <c r="Z21" s="11">
        <v>606</v>
      </c>
      <c r="AA21" s="27">
        <f t="shared" si="9"/>
        <v>77.39273927392739</v>
      </c>
    </row>
    <row r="22" spans="2:27" ht="18" customHeight="1">
      <c r="B22" s="158" t="s">
        <v>67</v>
      </c>
      <c r="C22" s="159"/>
      <c r="D22" s="114" t="s">
        <v>66</v>
      </c>
      <c r="E22" s="114"/>
      <c r="F22" s="60">
        <v>325</v>
      </c>
      <c r="G22" s="68" t="s">
        <v>36</v>
      </c>
      <c r="H22" s="3"/>
      <c r="I22" s="16">
        <v>62</v>
      </c>
      <c r="J22" s="23">
        <f t="shared" si="0"/>
        <v>13.566739606126916</v>
      </c>
      <c r="K22" s="17">
        <v>239</v>
      </c>
      <c r="L22" s="23">
        <f t="shared" si="1"/>
        <v>52.297592997811812</v>
      </c>
      <c r="M22" s="17">
        <v>61</v>
      </c>
      <c r="N22" s="23">
        <f t="shared" si="2"/>
        <v>13.347921225382933</v>
      </c>
      <c r="O22" s="17">
        <v>4</v>
      </c>
      <c r="P22" s="23">
        <f t="shared" si="3"/>
        <v>0.87527352297592997</v>
      </c>
      <c r="Q22" s="17">
        <v>64</v>
      </c>
      <c r="R22" s="23">
        <f t="shared" si="4"/>
        <v>14.00437636761488</v>
      </c>
      <c r="S22" s="10">
        <f t="shared" si="5"/>
        <v>430</v>
      </c>
      <c r="T22" s="23">
        <f t="shared" si="6"/>
        <v>94.091903719912466</v>
      </c>
      <c r="U22" s="17">
        <v>27</v>
      </c>
      <c r="V22" s="23">
        <f t="shared" si="7"/>
        <v>5.9080962800875279</v>
      </c>
      <c r="W22" s="9">
        <f t="shared" si="8"/>
        <v>457</v>
      </c>
      <c r="X22" s="8">
        <f t="shared" si="8"/>
        <v>100</v>
      </c>
      <c r="Y22" s="24"/>
      <c r="Z22" s="16">
        <v>606</v>
      </c>
      <c r="AA22" s="28">
        <f t="shared" si="9"/>
        <v>75.412541254125415</v>
      </c>
    </row>
    <row r="23" spans="2:27" ht="18" customHeight="1">
      <c r="B23" s="158" t="s">
        <v>67</v>
      </c>
      <c r="C23" s="159"/>
      <c r="D23" s="114" t="s">
        <v>66</v>
      </c>
      <c r="E23" s="114"/>
      <c r="F23" s="60">
        <v>326</v>
      </c>
      <c r="G23" s="68" t="s">
        <v>35</v>
      </c>
      <c r="H23" s="3"/>
      <c r="I23" s="16">
        <v>95</v>
      </c>
      <c r="J23" s="23">
        <f t="shared" si="0"/>
        <v>18.446601941747574</v>
      </c>
      <c r="K23" s="17">
        <v>252</v>
      </c>
      <c r="L23" s="23">
        <f t="shared" si="1"/>
        <v>48.932038834951456</v>
      </c>
      <c r="M23" s="17">
        <v>71</v>
      </c>
      <c r="N23" s="23">
        <f t="shared" si="2"/>
        <v>13.78640776699029</v>
      </c>
      <c r="O23" s="17">
        <v>5</v>
      </c>
      <c r="P23" s="23">
        <f t="shared" si="3"/>
        <v>0.97087378640776689</v>
      </c>
      <c r="Q23" s="17">
        <v>63</v>
      </c>
      <c r="R23" s="23">
        <f t="shared" si="4"/>
        <v>12.233009708737864</v>
      </c>
      <c r="S23" s="10">
        <f t="shared" si="5"/>
        <v>486</v>
      </c>
      <c r="T23" s="23">
        <f t="shared" si="6"/>
        <v>94.368932038834956</v>
      </c>
      <c r="U23" s="17">
        <v>29</v>
      </c>
      <c r="V23" s="23">
        <f t="shared" si="7"/>
        <v>5.6310679611650478</v>
      </c>
      <c r="W23" s="9">
        <f t="shared" si="8"/>
        <v>515</v>
      </c>
      <c r="X23" s="8">
        <f t="shared" si="8"/>
        <v>100</v>
      </c>
      <c r="Y23" s="24"/>
      <c r="Z23" s="16">
        <v>676</v>
      </c>
      <c r="AA23" s="28">
        <f t="shared" si="9"/>
        <v>76.183431952662716</v>
      </c>
    </row>
    <row r="24" spans="2:27" ht="18" customHeight="1">
      <c r="B24" s="158" t="s">
        <v>67</v>
      </c>
      <c r="C24" s="159"/>
      <c r="D24" s="114" t="s">
        <v>66</v>
      </c>
      <c r="E24" s="114"/>
      <c r="F24" s="60">
        <v>327</v>
      </c>
      <c r="G24" s="68" t="s">
        <v>35</v>
      </c>
      <c r="H24" s="3"/>
      <c r="I24" s="16">
        <v>172</v>
      </c>
      <c r="J24" s="23">
        <f t="shared" si="0"/>
        <v>29.553264604810998</v>
      </c>
      <c r="K24" s="17">
        <v>297</v>
      </c>
      <c r="L24" s="23">
        <f t="shared" si="1"/>
        <v>51.030927835051543</v>
      </c>
      <c r="M24" s="17">
        <v>12</v>
      </c>
      <c r="N24" s="23">
        <f t="shared" si="2"/>
        <v>2.0618556701030926</v>
      </c>
      <c r="O24" s="17">
        <v>58</v>
      </c>
      <c r="P24" s="23">
        <f t="shared" si="3"/>
        <v>9.9656357388316152</v>
      </c>
      <c r="Q24" s="17">
        <v>19</v>
      </c>
      <c r="R24" s="23">
        <f t="shared" si="4"/>
        <v>3.264604810996564</v>
      </c>
      <c r="S24" s="10">
        <f t="shared" si="5"/>
        <v>558</v>
      </c>
      <c r="T24" s="23">
        <f t="shared" si="6"/>
        <v>95.876288659793815</v>
      </c>
      <c r="U24" s="17">
        <v>24</v>
      </c>
      <c r="V24" s="23">
        <f t="shared" si="7"/>
        <v>4.1237113402061851</v>
      </c>
      <c r="W24" s="9">
        <f t="shared" si="8"/>
        <v>582</v>
      </c>
      <c r="X24" s="8">
        <f t="shared" si="8"/>
        <v>100</v>
      </c>
      <c r="Y24" s="24"/>
      <c r="Z24" s="16">
        <v>708</v>
      </c>
      <c r="AA24" s="28">
        <f t="shared" si="9"/>
        <v>82.203389830508485</v>
      </c>
    </row>
    <row r="25" spans="2:27" ht="18" customHeight="1">
      <c r="B25" s="158" t="s">
        <v>67</v>
      </c>
      <c r="C25" s="159"/>
      <c r="D25" s="114" t="s">
        <v>66</v>
      </c>
      <c r="E25" s="114"/>
      <c r="F25" s="60">
        <v>327</v>
      </c>
      <c r="G25" s="68" t="s">
        <v>36</v>
      </c>
      <c r="H25" s="3"/>
      <c r="I25" s="16">
        <v>182</v>
      </c>
      <c r="J25" s="23">
        <f t="shared" si="0"/>
        <v>32.675044883303414</v>
      </c>
      <c r="K25" s="17">
        <v>258</v>
      </c>
      <c r="L25" s="23">
        <f t="shared" si="1"/>
        <v>46.319569120287255</v>
      </c>
      <c r="M25" s="17">
        <v>14</v>
      </c>
      <c r="N25" s="23">
        <f t="shared" si="2"/>
        <v>2.5134649910233393</v>
      </c>
      <c r="O25" s="17">
        <v>60</v>
      </c>
      <c r="P25" s="23">
        <f t="shared" si="3"/>
        <v>10.771992818671453</v>
      </c>
      <c r="Q25" s="17">
        <v>16</v>
      </c>
      <c r="R25" s="23">
        <f t="shared" si="4"/>
        <v>2.8725314183123878</v>
      </c>
      <c r="S25" s="10">
        <f t="shared" si="5"/>
        <v>530</v>
      </c>
      <c r="T25" s="23">
        <f t="shared" si="6"/>
        <v>95.152603231597837</v>
      </c>
      <c r="U25" s="17">
        <v>27</v>
      </c>
      <c r="V25" s="23">
        <f t="shared" si="7"/>
        <v>4.8473967684021542</v>
      </c>
      <c r="W25" s="9">
        <f t="shared" si="8"/>
        <v>557</v>
      </c>
      <c r="X25" s="8">
        <f t="shared" si="8"/>
        <v>99.999999999999986</v>
      </c>
      <c r="Y25" s="24"/>
      <c r="Z25" s="16">
        <v>708</v>
      </c>
      <c r="AA25" s="28">
        <f t="shared" si="9"/>
        <v>78.672316384180789</v>
      </c>
    </row>
    <row r="26" spans="2:27" ht="18" customHeight="1">
      <c r="B26" s="158" t="s">
        <v>67</v>
      </c>
      <c r="C26" s="159"/>
      <c r="D26" s="114" t="s">
        <v>66</v>
      </c>
      <c r="E26" s="114"/>
      <c r="F26" s="60">
        <v>328</v>
      </c>
      <c r="G26" s="68" t="s">
        <v>35</v>
      </c>
      <c r="H26" s="3"/>
      <c r="I26" s="16">
        <v>187</v>
      </c>
      <c r="J26" s="23">
        <f t="shared" si="0"/>
        <v>40.388768898488117</v>
      </c>
      <c r="K26" s="17">
        <v>195</v>
      </c>
      <c r="L26" s="23">
        <f t="shared" si="1"/>
        <v>42.116630669546431</v>
      </c>
      <c r="M26" s="17">
        <v>20</v>
      </c>
      <c r="N26" s="23">
        <f t="shared" si="2"/>
        <v>4.319654427645788</v>
      </c>
      <c r="O26" s="17">
        <v>20</v>
      </c>
      <c r="P26" s="23">
        <f t="shared" si="3"/>
        <v>4.319654427645788</v>
      </c>
      <c r="Q26" s="17">
        <v>24</v>
      </c>
      <c r="R26" s="23">
        <f t="shared" si="4"/>
        <v>5.1835853131749463</v>
      </c>
      <c r="S26" s="10">
        <f t="shared" si="5"/>
        <v>446</v>
      </c>
      <c r="T26" s="23">
        <f t="shared" si="6"/>
        <v>96.328293736501081</v>
      </c>
      <c r="U26" s="17">
        <v>17</v>
      </c>
      <c r="V26" s="23">
        <f t="shared" si="7"/>
        <v>3.6717062634989204</v>
      </c>
      <c r="W26" s="9">
        <f t="shared" si="8"/>
        <v>463</v>
      </c>
      <c r="X26" s="8">
        <f t="shared" si="8"/>
        <v>100</v>
      </c>
      <c r="Y26" s="24"/>
      <c r="Z26" s="16">
        <v>595</v>
      </c>
      <c r="AA26" s="28">
        <f t="shared" si="9"/>
        <v>77.815126050420176</v>
      </c>
    </row>
    <row r="27" spans="2:27" ht="18" customHeight="1">
      <c r="B27" s="158" t="s">
        <v>67</v>
      </c>
      <c r="C27" s="159"/>
      <c r="D27" s="114" t="s">
        <v>66</v>
      </c>
      <c r="E27" s="114"/>
      <c r="F27" s="60">
        <v>328</v>
      </c>
      <c r="G27" s="68" t="s">
        <v>36</v>
      </c>
      <c r="H27" s="3"/>
      <c r="I27" s="16">
        <v>226</v>
      </c>
      <c r="J27" s="23">
        <f t="shared" si="0"/>
        <v>48.602150537634408</v>
      </c>
      <c r="K27" s="17">
        <v>165</v>
      </c>
      <c r="L27" s="23">
        <f t="shared" si="1"/>
        <v>35.483870967741936</v>
      </c>
      <c r="M27" s="17">
        <v>15</v>
      </c>
      <c r="N27" s="23">
        <f t="shared" si="2"/>
        <v>3.225806451612903</v>
      </c>
      <c r="O27" s="17">
        <v>20</v>
      </c>
      <c r="P27" s="23">
        <f t="shared" si="3"/>
        <v>4.3010752688172049</v>
      </c>
      <c r="Q27" s="17">
        <v>23</v>
      </c>
      <c r="R27" s="23">
        <f t="shared" si="4"/>
        <v>4.946236559139785</v>
      </c>
      <c r="S27" s="10">
        <f t="shared" si="5"/>
        <v>449</v>
      </c>
      <c r="T27" s="23">
        <f t="shared" si="6"/>
        <v>96.55913978494624</v>
      </c>
      <c r="U27" s="17">
        <v>16</v>
      </c>
      <c r="V27" s="23">
        <f t="shared" si="7"/>
        <v>3.4408602150537635</v>
      </c>
      <c r="W27" s="9">
        <f t="shared" si="8"/>
        <v>465</v>
      </c>
      <c r="X27" s="8">
        <f t="shared" si="8"/>
        <v>100</v>
      </c>
      <c r="Y27" s="24"/>
      <c r="Z27" s="16">
        <v>595</v>
      </c>
      <c r="AA27" s="28">
        <f t="shared" si="9"/>
        <v>78.151260504201687</v>
      </c>
    </row>
    <row r="28" spans="2:27" ht="18" customHeight="1">
      <c r="B28" s="158" t="s">
        <v>67</v>
      </c>
      <c r="C28" s="159"/>
      <c r="D28" s="114" t="s">
        <v>66</v>
      </c>
      <c r="E28" s="114"/>
      <c r="F28" s="60">
        <v>329</v>
      </c>
      <c r="G28" s="68" t="s">
        <v>35</v>
      </c>
      <c r="H28" s="3"/>
      <c r="I28" s="16">
        <v>76</v>
      </c>
      <c r="J28" s="23">
        <f t="shared" si="0"/>
        <v>23.384615384615383</v>
      </c>
      <c r="K28" s="17">
        <v>159</v>
      </c>
      <c r="L28" s="23">
        <f t="shared" si="1"/>
        <v>48.923076923076927</v>
      </c>
      <c r="M28" s="17">
        <v>55</v>
      </c>
      <c r="N28" s="23">
        <f t="shared" si="2"/>
        <v>16.923076923076923</v>
      </c>
      <c r="O28" s="17">
        <v>5</v>
      </c>
      <c r="P28" s="23">
        <f t="shared" si="3"/>
        <v>1.5384615384615385</v>
      </c>
      <c r="Q28" s="17">
        <v>6</v>
      </c>
      <c r="R28" s="23">
        <f t="shared" si="4"/>
        <v>1.8461538461538463</v>
      </c>
      <c r="S28" s="10">
        <f t="shared" si="5"/>
        <v>301</v>
      </c>
      <c r="T28" s="23">
        <f t="shared" si="6"/>
        <v>92.615384615384613</v>
      </c>
      <c r="U28" s="17">
        <v>24</v>
      </c>
      <c r="V28" s="23">
        <f t="shared" si="7"/>
        <v>7.384615384615385</v>
      </c>
      <c r="W28" s="9">
        <f t="shared" si="8"/>
        <v>325</v>
      </c>
      <c r="X28" s="8">
        <f t="shared" si="8"/>
        <v>100</v>
      </c>
      <c r="Y28" s="24"/>
      <c r="Z28" s="16">
        <v>409</v>
      </c>
      <c r="AA28" s="28">
        <f t="shared" si="9"/>
        <v>79.462102689486557</v>
      </c>
    </row>
    <row r="29" spans="2:27" ht="18" customHeight="1">
      <c r="B29" s="158" t="s">
        <v>67</v>
      </c>
      <c r="C29" s="159"/>
      <c r="D29" s="114" t="s">
        <v>66</v>
      </c>
      <c r="E29" s="114"/>
      <c r="F29" s="60">
        <v>329</v>
      </c>
      <c r="G29" s="68" t="s">
        <v>36</v>
      </c>
      <c r="H29" s="3"/>
      <c r="I29" s="16">
        <v>64</v>
      </c>
      <c r="J29" s="23">
        <f t="shared" si="0"/>
        <v>21.476510067114095</v>
      </c>
      <c r="K29" s="17">
        <v>150</v>
      </c>
      <c r="L29" s="23">
        <f t="shared" si="1"/>
        <v>50.335570469798661</v>
      </c>
      <c r="M29" s="17">
        <v>46</v>
      </c>
      <c r="N29" s="23">
        <f t="shared" si="2"/>
        <v>15.436241610738255</v>
      </c>
      <c r="O29" s="17">
        <v>11</v>
      </c>
      <c r="P29" s="23">
        <f t="shared" si="3"/>
        <v>3.6912751677852351</v>
      </c>
      <c r="Q29" s="17">
        <v>8</v>
      </c>
      <c r="R29" s="23">
        <f t="shared" si="4"/>
        <v>2.6845637583892619</v>
      </c>
      <c r="S29" s="10">
        <f t="shared" si="5"/>
        <v>279</v>
      </c>
      <c r="T29" s="23">
        <f t="shared" si="6"/>
        <v>93.624161073825505</v>
      </c>
      <c r="U29" s="17">
        <v>19</v>
      </c>
      <c r="V29" s="23">
        <f t="shared" si="7"/>
        <v>6.375838926174497</v>
      </c>
      <c r="W29" s="9">
        <f t="shared" si="8"/>
        <v>298</v>
      </c>
      <c r="X29" s="8">
        <f t="shared" si="8"/>
        <v>100</v>
      </c>
      <c r="Y29" s="24"/>
      <c r="Z29" s="16">
        <v>408</v>
      </c>
      <c r="AA29" s="28">
        <f t="shared" si="9"/>
        <v>73.039215686274503</v>
      </c>
    </row>
    <row r="30" spans="2:27" ht="18" customHeight="1">
      <c r="B30" s="158" t="s">
        <v>67</v>
      </c>
      <c r="C30" s="159"/>
      <c r="D30" s="114" t="s">
        <v>66</v>
      </c>
      <c r="E30" s="114"/>
      <c r="F30" s="60">
        <v>330</v>
      </c>
      <c r="G30" s="68" t="s">
        <v>35</v>
      </c>
      <c r="H30" s="3"/>
      <c r="I30" s="16">
        <v>168</v>
      </c>
      <c r="J30" s="23">
        <f t="shared" si="0"/>
        <v>43.07692307692308</v>
      </c>
      <c r="K30" s="17">
        <v>178</v>
      </c>
      <c r="L30" s="23">
        <f t="shared" si="1"/>
        <v>45.641025641025642</v>
      </c>
      <c r="M30" s="17">
        <v>6</v>
      </c>
      <c r="N30" s="23">
        <f t="shared" si="2"/>
        <v>1.5384615384615385</v>
      </c>
      <c r="O30" s="17">
        <v>5</v>
      </c>
      <c r="P30" s="23">
        <f t="shared" si="3"/>
        <v>1.2820512820512819</v>
      </c>
      <c r="Q30" s="17">
        <v>17</v>
      </c>
      <c r="R30" s="23">
        <f t="shared" si="4"/>
        <v>4.3589743589743586</v>
      </c>
      <c r="S30" s="10">
        <f t="shared" si="5"/>
        <v>374</v>
      </c>
      <c r="T30" s="23">
        <f t="shared" si="6"/>
        <v>95.897435897435898</v>
      </c>
      <c r="U30" s="17">
        <v>16</v>
      </c>
      <c r="V30" s="23">
        <f t="shared" si="7"/>
        <v>4.1025641025641022</v>
      </c>
      <c r="W30" s="9">
        <f t="shared" si="8"/>
        <v>390</v>
      </c>
      <c r="X30" s="8">
        <f t="shared" si="8"/>
        <v>100</v>
      </c>
      <c r="Y30" s="24"/>
      <c r="Z30" s="16">
        <v>491</v>
      </c>
      <c r="AA30" s="28">
        <f t="shared" si="9"/>
        <v>79.429735234215883</v>
      </c>
    </row>
    <row r="31" spans="2:27" ht="18" customHeight="1">
      <c r="B31" s="158" t="s">
        <v>67</v>
      </c>
      <c r="C31" s="159"/>
      <c r="D31" s="114" t="s">
        <v>66</v>
      </c>
      <c r="E31" s="114"/>
      <c r="F31" s="60">
        <v>330</v>
      </c>
      <c r="G31" s="68" t="s">
        <v>36</v>
      </c>
      <c r="H31" s="3"/>
      <c r="I31" s="16">
        <v>134</v>
      </c>
      <c r="J31" s="23">
        <f t="shared" si="0"/>
        <v>33.668341708542712</v>
      </c>
      <c r="K31" s="17">
        <v>225</v>
      </c>
      <c r="L31" s="23">
        <f t="shared" si="1"/>
        <v>56.532663316582912</v>
      </c>
      <c r="M31" s="17">
        <v>13</v>
      </c>
      <c r="N31" s="23">
        <f t="shared" si="2"/>
        <v>3.2663316582914574</v>
      </c>
      <c r="O31" s="17">
        <v>6</v>
      </c>
      <c r="P31" s="23">
        <f t="shared" si="3"/>
        <v>1.5075376884422109</v>
      </c>
      <c r="Q31" s="17">
        <v>9</v>
      </c>
      <c r="R31" s="23">
        <f t="shared" si="4"/>
        <v>2.2613065326633168</v>
      </c>
      <c r="S31" s="10">
        <f t="shared" si="5"/>
        <v>387</v>
      </c>
      <c r="T31" s="23">
        <f t="shared" si="6"/>
        <v>97.236180904522612</v>
      </c>
      <c r="U31" s="17">
        <v>11</v>
      </c>
      <c r="V31" s="23">
        <f t="shared" si="7"/>
        <v>2.7638190954773871</v>
      </c>
      <c r="W31" s="9">
        <f t="shared" si="8"/>
        <v>398</v>
      </c>
      <c r="X31" s="8">
        <f t="shared" si="8"/>
        <v>100</v>
      </c>
      <c r="Y31" s="24"/>
      <c r="Z31" s="16">
        <v>490</v>
      </c>
      <c r="AA31" s="28">
        <f t="shared" si="9"/>
        <v>81.224489795918359</v>
      </c>
    </row>
    <row r="32" spans="2:27" ht="18" customHeight="1">
      <c r="B32" s="158" t="s">
        <v>67</v>
      </c>
      <c r="C32" s="159"/>
      <c r="D32" s="114" t="s">
        <v>66</v>
      </c>
      <c r="E32" s="114"/>
      <c r="F32" s="60">
        <v>331</v>
      </c>
      <c r="G32" s="68" t="s">
        <v>35</v>
      </c>
      <c r="H32" s="3"/>
      <c r="I32" s="16">
        <v>205</v>
      </c>
      <c r="J32" s="23">
        <f t="shared" si="0"/>
        <v>56.010928961748633</v>
      </c>
      <c r="K32" s="17">
        <v>122</v>
      </c>
      <c r="L32" s="23">
        <f t="shared" si="1"/>
        <v>33.333333333333329</v>
      </c>
      <c r="M32" s="17">
        <v>12</v>
      </c>
      <c r="N32" s="23">
        <f t="shared" si="2"/>
        <v>3.278688524590164</v>
      </c>
      <c r="O32" s="17">
        <v>5</v>
      </c>
      <c r="P32" s="23">
        <f t="shared" si="3"/>
        <v>1.3661202185792349</v>
      </c>
      <c r="Q32" s="17">
        <v>8</v>
      </c>
      <c r="R32" s="23">
        <f t="shared" si="4"/>
        <v>2.1857923497267762</v>
      </c>
      <c r="S32" s="10">
        <f t="shared" si="5"/>
        <v>352</v>
      </c>
      <c r="T32" s="23">
        <f t="shared" si="6"/>
        <v>96.174863387978135</v>
      </c>
      <c r="U32" s="17">
        <v>14</v>
      </c>
      <c r="V32" s="23">
        <f t="shared" si="7"/>
        <v>3.8251366120218582</v>
      </c>
      <c r="W32" s="9">
        <f t="shared" si="8"/>
        <v>366</v>
      </c>
      <c r="X32" s="8">
        <f t="shared" si="8"/>
        <v>100</v>
      </c>
      <c r="Y32" s="24"/>
      <c r="Z32" s="16">
        <v>631</v>
      </c>
      <c r="AA32" s="28">
        <f t="shared" si="9"/>
        <v>58.003169572107758</v>
      </c>
    </row>
    <row r="33" spans="2:27" ht="18" customHeight="1">
      <c r="B33" s="158" t="s">
        <v>67</v>
      </c>
      <c r="C33" s="159"/>
      <c r="D33" s="114" t="s">
        <v>66</v>
      </c>
      <c r="E33" s="114"/>
      <c r="F33" s="60">
        <v>331</v>
      </c>
      <c r="G33" s="68" t="s">
        <v>36</v>
      </c>
      <c r="H33" s="3"/>
      <c r="I33" s="16">
        <v>211</v>
      </c>
      <c r="J33" s="23">
        <f t="shared" si="0"/>
        <v>54.521963824289408</v>
      </c>
      <c r="K33" s="17">
        <v>140</v>
      </c>
      <c r="L33" s="23">
        <f t="shared" si="1"/>
        <v>36.175710594315248</v>
      </c>
      <c r="M33" s="17">
        <v>17</v>
      </c>
      <c r="N33" s="23">
        <f t="shared" si="2"/>
        <v>4.3927648578811365</v>
      </c>
      <c r="O33" s="17">
        <v>0</v>
      </c>
      <c r="P33" s="23">
        <f t="shared" si="3"/>
        <v>0</v>
      </c>
      <c r="Q33" s="17">
        <v>7</v>
      </c>
      <c r="R33" s="23">
        <f t="shared" si="4"/>
        <v>1.8087855297157622</v>
      </c>
      <c r="S33" s="10">
        <f t="shared" si="5"/>
        <v>375</v>
      </c>
      <c r="T33" s="23">
        <f t="shared" si="6"/>
        <v>96.899224806201545</v>
      </c>
      <c r="U33" s="17">
        <v>12</v>
      </c>
      <c r="V33" s="23">
        <f t="shared" si="7"/>
        <v>3.1007751937984498</v>
      </c>
      <c r="W33" s="9">
        <f t="shared" si="8"/>
        <v>387</v>
      </c>
      <c r="X33" s="8">
        <f t="shared" si="8"/>
        <v>100</v>
      </c>
      <c r="Y33" s="24"/>
      <c r="Z33" s="16">
        <v>630</v>
      </c>
      <c r="AA33" s="28">
        <f t="shared" si="9"/>
        <v>61.428571428571431</v>
      </c>
    </row>
    <row r="34" spans="2:27" ht="18" customHeight="1">
      <c r="B34" s="158" t="s">
        <v>67</v>
      </c>
      <c r="C34" s="159"/>
      <c r="D34" s="114" t="s">
        <v>66</v>
      </c>
      <c r="E34" s="114"/>
      <c r="F34" s="60">
        <v>331</v>
      </c>
      <c r="G34" s="68" t="s">
        <v>37</v>
      </c>
      <c r="H34" s="3"/>
      <c r="I34" s="16">
        <v>193</v>
      </c>
      <c r="J34" s="23">
        <f t="shared" si="0"/>
        <v>49.742268041237111</v>
      </c>
      <c r="K34" s="17">
        <v>159</v>
      </c>
      <c r="L34" s="23">
        <f t="shared" si="1"/>
        <v>40.979381443298969</v>
      </c>
      <c r="M34" s="17">
        <v>14</v>
      </c>
      <c r="N34" s="23">
        <f t="shared" si="2"/>
        <v>3.608247422680412</v>
      </c>
      <c r="O34" s="17">
        <v>4</v>
      </c>
      <c r="P34" s="23">
        <f t="shared" si="3"/>
        <v>1.0309278350515463</v>
      </c>
      <c r="Q34" s="17">
        <v>9</v>
      </c>
      <c r="R34" s="23">
        <f t="shared" si="4"/>
        <v>2.3195876288659796</v>
      </c>
      <c r="S34" s="10">
        <f t="shared" si="5"/>
        <v>379</v>
      </c>
      <c r="T34" s="23">
        <f t="shared" si="6"/>
        <v>97.680412371134011</v>
      </c>
      <c r="U34" s="17">
        <v>9</v>
      </c>
      <c r="V34" s="23">
        <f t="shared" si="7"/>
        <v>2.3195876288659796</v>
      </c>
      <c r="W34" s="9">
        <f t="shared" si="8"/>
        <v>388</v>
      </c>
      <c r="X34" s="8">
        <f t="shared" si="8"/>
        <v>99.999999999999986</v>
      </c>
      <c r="Y34" s="24"/>
      <c r="Z34" s="16">
        <v>630</v>
      </c>
      <c r="AA34" s="28">
        <f t="shared" si="9"/>
        <v>61.587301587301589</v>
      </c>
    </row>
    <row r="35" spans="2:27" ht="18" customHeight="1">
      <c r="B35" s="158" t="s">
        <v>67</v>
      </c>
      <c r="C35" s="159"/>
      <c r="D35" s="114" t="s">
        <v>66</v>
      </c>
      <c r="E35" s="114"/>
      <c r="F35" s="60">
        <v>331</v>
      </c>
      <c r="G35" s="68" t="s">
        <v>38</v>
      </c>
      <c r="H35" s="3"/>
      <c r="I35" s="16">
        <v>201</v>
      </c>
      <c r="J35" s="23">
        <f t="shared" si="0"/>
        <v>51.670951156812336</v>
      </c>
      <c r="K35" s="17">
        <v>145</v>
      </c>
      <c r="L35" s="23">
        <f t="shared" si="1"/>
        <v>37.275064267352185</v>
      </c>
      <c r="M35" s="17">
        <v>10</v>
      </c>
      <c r="N35" s="23">
        <f t="shared" si="2"/>
        <v>2.5706940874035991</v>
      </c>
      <c r="O35" s="17">
        <v>2</v>
      </c>
      <c r="P35" s="23">
        <f t="shared" si="3"/>
        <v>0.51413881748071977</v>
      </c>
      <c r="Q35" s="17">
        <v>12</v>
      </c>
      <c r="R35" s="23">
        <f t="shared" si="4"/>
        <v>3.0848329048843186</v>
      </c>
      <c r="S35" s="10">
        <f t="shared" si="5"/>
        <v>370</v>
      </c>
      <c r="T35" s="23">
        <f t="shared" si="6"/>
        <v>95.115681233933159</v>
      </c>
      <c r="U35" s="17">
        <v>19</v>
      </c>
      <c r="V35" s="23">
        <f t="shared" si="7"/>
        <v>4.8843187660668379</v>
      </c>
      <c r="W35" s="9">
        <f t="shared" si="8"/>
        <v>389</v>
      </c>
      <c r="X35" s="8">
        <f t="shared" si="8"/>
        <v>100</v>
      </c>
      <c r="Y35" s="24"/>
      <c r="Z35" s="16">
        <v>630</v>
      </c>
      <c r="AA35" s="28">
        <f t="shared" si="9"/>
        <v>61.746031746031747</v>
      </c>
    </row>
    <row r="36" spans="2:27" ht="18" customHeight="1">
      <c r="B36" s="158" t="s">
        <v>67</v>
      </c>
      <c r="C36" s="159"/>
      <c r="D36" s="114" t="s">
        <v>66</v>
      </c>
      <c r="E36" s="114"/>
      <c r="F36" s="60">
        <v>331</v>
      </c>
      <c r="G36" s="68" t="s">
        <v>58</v>
      </c>
      <c r="H36" s="3"/>
      <c r="I36" s="16">
        <v>165</v>
      </c>
      <c r="J36" s="23">
        <f t="shared" si="0"/>
        <v>37.757437070938217</v>
      </c>
      <c r="K36" s="17">
        <v>224</v>
      </c>
      <c r="L36" s="23">
        <f t="shared" si="1"/>
        <v>51.258581235697939</v>
      </c>
      <c r="M36" s="17">
        <v>17</v>
      </c>
      <c r="N36" s="23">
        <f t="shared" si="2"/>
        <v>3.8901601830663615</v>
      </c>
      <c r="O36" s="17">
        <v>4</v>
      </c>
      <c r="P36" s="23">
        <f t="shared" si="3"/>
        <v>0.91533180778032042</v>
      </c>
      <c r="Q36" s="17">
        <v>13</v>
      </c>
      <c r="R36" s="23">
        <f t="shared" si="4"/>
        <v>2.9748283752860414</v>
      </c>
      <c r="S36" s="10">
        <f t="shared" si="5"/>
        <v>423</v>
      </c>
      <c r="T36" s="23">
        <f t="shared" si="6"/>
        <v>96.796338672768883</v>
      </c>
      <c r="U36" s="17">
        <v>14</v>
      </c>
      <c r="V36" s="23">
        <f t="shared" si="7"/>
        <v>3.2036613272311212</v>
      </c>
      <c r="W36" s="9">
        <f t="shared" si="8"/>
        <v>437</v>
      </c>
      <c r="X36" s="8">
        <f t="shared" si="8"/>
        <v>100</v>
      </c>
      <c r="Y36" s="24"/>
      <c r="Z36" s="16">
        <v>528</v>
      </c>
      <c r="AA36" s="28">
        <f t="shared" si="9"/>
        <v>82.765151515151516</v>
      </c>
    </row>
    <row r="37" spans="2:27" ht="18" customHeight="1">
      <c r="B37" s="158" t="s">
        <v>67</v>
      </c>
      <c r="C37" s="159"/>
      <c r="D37" s="114" t="s">
        <v>66</v>
      </c>
      <c r="E37" s="114"/>
      <c r="F37" s="60">
        <v>331</v>
      </c>
      <c r="G37" s="68" t="s">
        <v>69</v>
      </c>
      <c r="H37" s="3"/>
      <c r="I37" s="16">
        <v>158</v>
      </c>
      <c r="J37" s="23">
        <f t="shared" si="0"/>
        <v>35.827664399092974</v>
      </c>
      <c r="K37" s="17">
        <v>236</v>
      </c>
      <c r="L37" s="23">
        <f t="shared" si="1"/>
        <v>53.51473922902494</v>
      </c>
      <c r="M37" s="17">
        <v>13</v>
      </c>
      <c r="N37" s="23">
        <f t="shared" si="2"/>
        <v>2.947845804988662</v>
      </c>
      <c r="O37" s="17">
        <v>9</v>
      </c>
      <c r="P37" s="23">
        <f t="shared" si="3"/>
        <v>2.0408163265306123</v>
      </c>
      <c r="Q37" s="17">
        <v>11</v>
      </c>
      <c r="R37" s="23">
        <f t="shared" si="4"/>
        <v>2.4943310657596371</v>
      </c>
      <c r="S37" s="10">
        <f t="shared" si="5"/>
        <v>427</v>
      </c>
      <c r="T37" s="23">
        <f t="shared" si="6"/>
        <v>96.825396825396822</v>
      </c>
      <c r="U37" s="17">
        <v>14</v>
      </c>
      <c r="V37" s="23">
        <f t="shared" si="7"/>
        <v>3.1746031746031744</v>
      </c>
      <c r="W37" s="9">
        <f t="shared" si="8"/>
        <v>441</v>
      </c>
      <c r="X37" s="8">
        <f t="shared" si="8"/>
        <v>100</v>
      </c>
      <c r="Y37" s="24"/>
      <c r="Z37" s="16">
        <v>527</v>
      </c>
      <c r="AA37" s="28">
        <f t="shared" si="9"/>
        <v>83.681214421252363</v>
      </c>
    </row>
    <row r="38" spans="2:27" ht="18" customHeight="1">
      <c r="B38" s="158" t="s">
        <v>67</v>
      </c>
      <c r="C38" s="159"/>
      <c r="D38" s="114" t="s">
        <v>66</v>
      </c>
      <c r="E38" s="114"/>
      <c r="F38" s="60">
        <v>332</v>
      </c>
      <c r="G38" s="68" t="s">
        <v>35</v>
      </c>
      <c r="H38" s="3"/>
      <c r="I38" s="16">
        <v>101</v>
      </c>
      <c r="J38" s="23">
        <f t="shared" si="0"/>
        <v>29.705882352941178</v>
      </c>
      <c r="K38" s="17">
        <v>178</v>
      </c>
      <c r="L38" s="23">
        <f t="shared" si="1"/>
        <v>52.352941176470594</v>
      </c>
      <c r="M38" s="17">
        <v>13</v>
      </c>
      <c r="N38" s="23">
        <f t="shared" si="2"/>
        <v>3.8235294117647061</v>
      </c>
      <c r="O38" s="17">
        <v>8</v>
      </c>
      <c r="P38" s="23">
        <f t="shared" si="3"/>
        <v>2.3529411764705883</v>
      </c>
      <c r="Q38" s="17">
        <v>18</v>
      </c>
      <c r="R38" s="23">
        <f t="shared" si="4"/>
        <v>5.2941176470588234</v>
      </c>
      <c r="S38" s="10">
        <f t="shared" si="5"/>
        <v>318</v>
      </c>
      <c r="T38" s="23">
        <f t="shared" si="6"/>
        <v>93.529411764705884</v>
      </c>
      <c r="U38" s="17">
        <v>22</v>
      </c>
      <c r="V38" s="23">
        <f t="shared" si="7"/>
        <v>6.4705882352941186</v>
      </c>
      <c r="W38" s="9">
        <f t="shared" si="8"/>
        <v>340</v>
      </c>
      <c r="X38" s="8">
        <f t="shared" si="8"/>
        <v>100</v>
      </c>
      <c r="Y38" s="24"/>
      <c r="Z38" s="16">
        <v>485</v>
      </c>
      <c r="AA38" s="28">
        <f t="shared" si="9"/>
        <v>70.103092783505147</v>
      </c>
    </row>
    <row r="39" spans="2:27" ht="18" customHeight="1">
      <c r="B39" s="158" t="s">
        <v>67</v>
      </c>
      <c r="C39" s="159"/>
      <c r="D39" s="114" t="s">
        <v>66</v>
      </c>
      <c r="E39" s="114"/>
      <c r="F39" s="60">
        <v>333</v>
      </c>
      <c r="G39" s="68" t="s">
        <v>35</v>
      </c>
      <c r="H39" s="3"/>
      <c r="I39" s="16">
        <v>120</v>
      </c>
      <c r="J39" s="23">
        <f t="shared" si="0"/>
        <v>29.776674937965257</v>
      </c>
      <c r="K39" s="17">
        <v>173</v>
      </c>
      <c r="L39" s="23">
        <f t="shared" si="1"/>
        <v>42.928039702233249</v>
      </c>
      <c r="M39" s="17">
        <v>30</v>
      </c>
      <c r="N39" s="23">
        <f t="shared" si="2"/>
        <v>7.4441687344913143</v>
      </c>
      <c r="O39" s="17">
        <v>19</v>
      </c>
      <c r="P39" s="23">
        <f t="shared" si="3"/>
        <v>4.7146401985111659</v>
      </c>
      <c r="Q39" s="17">
        <v>24</v>
      </c>
      <c r="R39" s="23">
        <f t="shared" si="4"/>
        <v>5.9553349875930524</v>
      </c>
      <c r="S39" s="10">
        <f t="shared" si="5"/>
        <v>366</v>
      </c>
      <c r="T39" s="23">
        <f t="shared" si="6"/>
        <v>90.818858560794041</v>
      </c>
      <c r="U39" s="17">
        <v>37</v>
      </c>
      <c r="V39" s="23">
        <f t="shared" si="7"/>
        <v>9.1811414392059554</v>
      </c>
      <c r="W39" s="9">
        <f t="shared" si="8"/>
        <v>403</v>
      </c>
      <c r="X39" s="8">
        <f t="shared" si="8"/>
        <v>100</v>
      </c>
      <c r="Y39" s="24"/>
      <c r="Z39" s="16">
        <v>518</v>
      </c>
      <c r="AA39" s="28">
        <f t="shared" si="9"/>
        <v>77.799227799227793</v>
      </c>
    </row>
    <row r="40" spans="2:27" ht="18" customHeight="1">
      <c r="B40" s="158" t="s">
        <v>67</v>
      </c>
      <c r="C40" s="159"/>
      <c r="D40" s="114" t="s">
        <v>66</v>
      </c>
      <c r="E40" s="114"/>
      <c r="F40" s="60">
        <v>333</v>
      </c>
      <c r="G40" s="68" t="s">
        <v>36</v>
      </c>
      <c r="H40" s="3"/>
      <c r="I40" s="16">
        <v>119</v>
      </c>
      <c r="J40" s="23">
        <f t="shared" si="0"/>
        <v>32.336956521739133</v>
      </c>
      <c r="K40" s="17">
        <v>184</v>
      </c>
      <c r="L40" s="23">
        <f t="shared" si="1"/>
        <v>50</v>
      </c>
      <c r="M40" s="17">
        <v>13</v>
      </c>
      <c r="N40" s="23">
        <f t="shared" si="2"/>
        <v>3.5326086956521738</v>
      </c>
      <c r="O40" s="17">
        <v>12</v>
      </c>
      <c r="P40" s="23">
        <f t="shared" si="3"/>
        <v>3.2608695652173911</v>
      </c>
      <c r="Q40" s="17">
        <v>18</v>
      </c>
      <c r="R40" s="23">
        <f t="shared" si="4"/>
        <v>4.8913043478260869</v>
      </c>
      <c r="S40" s="10">
        <f t="shared" si="5"/>
        <v>346</v>
      </c>
      <c r="T40" s="23">
        <f t="shared" si="6"/>
        <v>94.021739130434781</v>
      </c>
      <c r="U40" s="17">
        <v>22</v>
      </c>
      <c r="V40" s="23">
        <f t="shared" si="7"/>
        <v>5.9782608695652177</v>
      </c>
      <c r="W40" s="9">
        <f t="shared" si="8"/>
        <v>368</v>
      </c>
      <c r="X40" s="8">
        <f t="shared" si="8"/>
        <v>100</v>
      </c>
      <c r="Y40" s="24"/>
      <c r="Z40" s="16">
        <v>518</v>
      </c>
      <c r="AA40" s="28">
        <f t="shared" si="9"/>
        <v>71.04247104247105</v>
      </c>
    </row>
    <row r="41" spans="2:27" ht="18" customHeight="1">
      <c r="B41" s="158" t="s">
        <v>67</v>
      </c>
      <c r="C41" s="159"/>
      <c r="D41" s="114" t="s">
        <v>66</v>
      </c>
      <c r="E41" s="114"/>
      <c r="F41" s="60">
        <v>334</v>
      </c>
      <c r="G41" s="68" t="s">
        <v>35</v>
      </c>
      <c r="H41" s="3"/>
      <c r="I41" s="16">
        <v>202</v>
      </c>
      <c r="J41" s="23">
        <f t="shared" si="0"/>
        <v>40.480961923847694</v>
      </c>
      <c r="K41" s="17">
        <v>242</v>
      </c>
      <c r="L41" s="23">
        <f t="shared" si="1"/>
        <v>48.496993987975948</v>
      </c>
      <c r="M41" s="17">
        <v>19</v>
      </c>
      <c r="N41" s="23">
        <f t="shared" si="2"/>
        <v>3.8076152304609221</v>
      </c>
      <c r="O41" s="17">
        <v>10</v>
      </c>
      <c r="P41" s="23">
        <f t="shared" si="3"/>
        <v>2.0040080160320639</v>
      </c>
      <c r="Q41" s="17">
        <v>10</v>
      </c>
      <c r="R41" s="23">
        <f t="shared" si="4"/>
        <v>2.0040080160320639</v>
      </c>
      <c r="S41" s="10">
        <f t="shared" si="5"/>
        <v>483</v>
      </c>
      <c r="T41" s="23">
        <f t="shared" si="6"/>
        <v>96.793587174348687</v>
      </c>
      <c r="U41" s="17">
        <v>16</v>
      </c>
      <c r="V41" s="23">
        <f t="shared" si="7"/>
        <v>3.2064128256513023</v>
      </c>
      <c r="W41" s="9">
        <f t="shared" si="8"/>
        <v>499</v>
      </c>
      <c r="X41" s="8">
        <f t="shared" si="8"/>
        <v>99.999999999999986</v>
      </c>
      <c r="Y41" s="24"/>
      <c r="Z41" s="16">
        <v>729</v>
      </c>
      <c r="AA41" s="28">
        <f t="shared" si="9"/>
        <v>68.449931412894372</v>
      </c>
    </row>
    <row r="42" spans="2:27" ht="18" customHeight="1">
      <c r="B42" s="158" t="s">
        <v>67</v>
      </c>
      <c r="C42" s="159"/>
      <c r="D42" s="114" t="s">
        <v>66</v>
      </c>
      <c r="E42" s="114"/>
      <c r="F42" s="60">
        <v>334</v>
      </c>
      <c r="G42" s="68" t="s">
        <v>58</v>
      </c>
      <c r="H42" s="3"/>
      <c r="I42" s="16">
        <v>25</v>
      </c>
      <c r="J42" s="23">
        <f t="shared" si="0"/>
        <v>29.069767441860467</v>
      </c>
      <c r="K42" s="17">
        <v>52</v>
      </c>
      <c r="L42" s="23">
        <f t="shared" si="1"/>
        <v>60.465116279069761</v>
      </c>
      <c r="M42" s="17">
        <v>2</v>
      </c>
      <c r="N42" s="23">
        <f t="shared" si="2"/>
        <v>2.3255813953488373</v>
      </c>
      <c r="O42" s="17">
        <v>2</v>
      </c>
      <c r="P42" s="23">
        <f t="shared" si="3"/>
        <v>2.3255813953488373</v>
      </c>
      <c r="Q42" s="17">
        <v>5</v>
      </c>
      <c r="R42" s="23">
        <f t="shared" si="4"/>
        <v>5.8139534883720927</v>
      </c>
      <c r="S42" s="10">
        <f t="shared" si="5"/>
        <v>86</v>
      </c>
      <c r="T42" s="23">
        <f t="shared" si="6"/>
        <v>100</v>
      </c>
      <c r="U42" s="17">
        <v>0</v>
      </c>
      <c r="V42" s="23">
        <f t="shared" si="7"/>
        <v>0</v>
      </c>
      <c r="W42" s="9">
        <f t="shared" si="8"/>
        <v>86</v>
      </c>
      <c r="X42" s="8">
        <f t="shared" si="8"/>
        <v>100</v>
      </c>
      <c r="Y42" s="24"/>
      <c r="Z42" s="16">
        <v>127</v>
      </c>
      <c r="AA42" s="28">
        <f t="shared" si="9"/>
        <v>67.716535433070874</v>
      </c>
    </row>
    <row r="43" spans="2:27" ht="18" customHeight="1">
      <c r="B43" s="158" t="s">
        <v>67</v>
      </c>
      <c r="C43" s="159"/>
      <c r="D43" s="114" t="s">
        <v>66</v>
      </c>
      <c r="E43" s="114"/>
      <c r="F43" s="60">
        <v>334</v>
      </c>
      <c r="G43" s="68" t="s">
        <v>61</v>
      </c>
      <c r="H43" s="3"/>
      <c r="I43" s="16">
        <v>6</v>
      </c>
      <c r="J43" s="23">
        <f t="shared" si="0"/>
        <v>15.384615384615385</v>
      </c>
      <c r="K43" s="17">
        <v>25</v>
      </c>
      <c r="L43" s="23">
        <f t="shared" si="1"/>
        <v>64.102564102564102</v>
      </c>
      <c r="M43" s="17">
        <v>6</v>
      </c>
      <c r="N43" s="23">
        <f t="shared" si="2"/>
        <v>15.384615384615385</v>
      </c>
      <c r="O43" s="17">
        <v>1</v>
      </c>
      <c r="P43" s="23">
        <f t="shared" si="3"/>
        <v>2.5641025641025639</v>
      </c>
      <c r="Q43" s="17">
        <v>0</v>
      </c>
      <c r="R43" s="23">
        <f t="shared" si="4"/>
        <v>0</v>
      </c>
      <c r="S43" s="10">
        <f t="shared" si="5"/>
        <v>38</v>
      </c>
      <c r="T43" s="23">
        <f t="shared" si="6"/>
        <v>97.435897435897431</v>
      </c>
      <c r="U43" s="17">
        <v>1</v>
      </c>
      <c r="V43" s="23">
        <f t="shared" si="7"/>
        <v>2.5641025641025639</v>
      </c>
      <c r="W43" s="9">
        <f t="shared" si="8"/>
        <v>39</v>
      </c>
      <c r="X43" s="8">
        <f t="shared" si="8"/>
        <v>100</v>
      </c>
      <c r="Y43" s="24"/>
      <c r="Z43" s="16">
        <v>75</v>
      </c>
      <c r="AA43" s="28">
        <f t="shared" si="9"/>
        <v>52</v>
      </c>
    </row>
    <row r="44" spans="2:27" ht="18" customHeight="1">
      <c r="B44" s="158" t="s">
        <v>67</v>
      </c>
      <c r="C44" s="159"/>
      <c r="D44" s="115" t="s">
        <v>66</v>
      </c>
      <c r="E44" s="115"/>
      <c r="F44" s="60">
        <v>335</v>
      </c>
      <c r="G44" s="68" t="s">
        <v>35</v>
      </c>
      <c r="H44" s="3"/>
      <c r="I44" s="16">
        <v>210</v>
      </c>
      <c r="J44" s="48">
        <f t="shared" si="0"/>
        <v>44.210526315789473</v>
      </c>
      <c r="K44" s="17">
        <v>166</v>
      </c>
      <c r="L44" s="48">
        <f t="shared" si="1"/>
        <v>34.94736842105263</v>
      </c>
      <c r="M44" s="17">
        <v>33</v>
      </c>
      <c r="N44" s="48">
        <f t="shared" si="2"/>
        <v>6.947368421052631</v>
      </c>
      <c r="O44" s="17">
        <v>21</v>
      </c>
      <c r="P44" s="48">
        <f t="shared" si="3"/>
        <v>4.4210526315789469</v>
      </c>
      <c r="Q44" s="17">
        <v>25</v>
      </c>
      <c r="R44" s="48">
        <f t="shared" si="4"/>
        <v>5.2631578947368416</v>
      </c>
      <c r="S44" s="17">
        <f t="shared" si="5"/>
        <v>455</v>
      </c>
      <c r="T44" s="48">
        <f t="shared" si="6"/>
        <v>95.78947368421052</v>
      </c>
      <c r="U44" s="17">
        <v>20</v>
      </c>
      <c r="V44" s="48">
        <f t="shared" si="7"/>
        <v>4.2105263157894735</v>
      </c>
      <c r="W44" s="16">
        <f t="shared" si="8"/>
        <v>475</v>
      </c>
      <c r="X44" s="49">
        <f t="shared" si="8"/>
        <v>100</v>
      </c>
      <c r="Y44" s="24"/>
      <c r="Z44" s="16">
        <v>712</v>
      </c>
      <c r="AA44" s="28">
        <f t="shared" si="9"/>
        <v>66.713483146067418</v>
      </c>
    </row>
    <row r="45" spans="2:27" ht="18" customHeight="1">
      <c r="B45" s="158" t="s">
        <v>67</v>
      </c>
      <c r="C45" s="159"/>
      <c r="D45" s="114" t="s">
        <v>66</v>
      </c>
      <c r="E45" s="114"/>
      <c r="F45" s="58">
        <v>336</v>
      </c>
      <c r="G45" s="67" t="s">
        <v>35</v>
      </c>
      <c r="H45" s="3"/>
      <c r="I45" s="16">
        <v>107</v>
      </c>
      <c r="J45" s="23">
        <f t="shared" si="0"/>
        <v>40.225563909774436</v>
      </c>
      <c r="K45" s="17">
        <v>123</v>
      </c>
      <c r="L45" s="23">
        <f t="shared" si="1"/>
        <v>46.2406015037594</v>
      </c>
      <c r="M45" s="17">
        <v>12</v>
      </c>
      <c r="N45" s="23">
        <f t="shared" si="2"/>
        <v>4.5112781954887211</v>
      </c>
      <c r="O45" s="17">
        <v>3</v>
      </c>
      <c r="P45" s="23">
        <f t="shared" si="3"/>
        <v>1.1278195488721803</v>
      </c>
      <c r="Q45" s="17">
        <v>5</v>
      </c>
      <c r="R45" s="23">
        <f t="shared" si="4"/>
        <v>1.8796992481203008</v>
      </c>
      <c r="S45" s="10">
        <f t="shared" si="5"/>
        <v>250</v>
      </c>
      <c r="T45" s="23">
        <f t="shared" si="6"/>
        <v>93.984962406015043</v>
      </c>
      <c r="U45" s="17">
        <v>16</v>
      </c>
      <c r="V45" s="23">
        <f t="shared" si="7"/>
        <v>6.0150375939849621</v>
      </c>
      <c r="W45" s="9">
        <f t="shared" si="8"/>
        <v>266</v>
      </c>
      <c r="X45" s="8">
        <f t="shared" si="8"/>
        <v>100</v>
      </c>
      <c r="Y45" s="24"/>
      <c r="Z45" s="16">
        <v>449</v>
      </c>
      <c r="AA45" s="28">
        <f t="shared" si="9"/>
        <v>59.242761692650333</v>
      </c>
    </row>
    <row r="46" spans="2:27" ht="18" customHeight="1">
      <c r="B46" s="158" t="s">
        <v>67</v>
      </c>
      <c r="C46" s="159"/>
      <c r="D46" s="114" t="s">
        <v>66</v>
      </c>
      <c r="E46" s="114"/>
      <c r="F46" s="58">
        <v>336</v>
      </c>
      <c r="G46" s="67" t="s">
        <v>36</v>
      </c>
      <c r="H46" s="3"/>
      <c r="I46" s="9">
        <v>116</v>
      </c>
      <c r="J46" s="23">
        <f t="shared" si="0"/>
        <v>40.55944055944056</v>
      </c>
      <c r="K46" s="10">
        <v>126</v>
      </c>
      <c r="L46" s="23">
        <f t="shared" si="1"/>
        <v>44.05594405594406</v>
      </c>
      <c r="M46" s="10">
        <v>15</v>
      </c>
      <c r="N46" s="23">
        <f t="shared" si="2"/>
        <v>5.244755244755245</v>
      </c>
      <c r="O46" s="10">
        <v>10</v>
      </c>
      <c r="P46" s="23">
        <f t="shared" si="3"/>
        <v>3.4965034965034967</v>
      </c>
      <c r="Q46" s="10">
        <v>4</v>
      </c>
      <c r="R46" s="23">
        <f t="shared" si="4"/>
        <v>1.3986013986013985</v>
      </c>
      <c r="S46" s="10">
        <f t="shared" si="5"/>
        <v>271</v>
      </c>
      <c r="T46" s="23">
        <f t="shared" si="6"/>
        <v>94.75524475524476</v>
      </c>
      <c r="U46" s="10">
        <v>15</v>
      </c>
      <c r="V46" s="23">
        <f t="shared" si="7"/>
        <v>5.244755244755245</v>
      </c>
      <c r="W46" s="9">
        <f t="shared" si="8"/>
        <v>286</v>
      </c>
      <c r="X46" s="8">
        <f t="shared" si="8"/>
        <v>100</v>
      </c>
      <c r="Y46" s="24"/>
      <c r="Z46" s="9">
        <v>449</v>
      </c>
      <c r="AA46" s="25">
        <f t="shared" si="9"/>
        <v>63.697104677060132</v>
      </c>
    </row>
    <row r="47" spans="2:27" ht="18" customHeight="1">
      <c r="B47" s="158" t="s">
        <v>67</v>
      </c>
      <c r="C47" s="159"/>
      <c r="D47" s="115" t="s">
        <v>66</v>
      </c>
      <c r="E47" s="115"/>
      <c r="F47" s="60">
        <v>337</v>
      </c>
      <c r="G47" s="68" t="s">
        <v>35</v>
      </c>
      <c r="H47" s="3"/>
      <c r="I47" s="16">
        <v>116</v>
      </c>
      <c r="J47" s="48">
        <f t="shared" si="0"/>
        <v>42.490842490842489</v>
      </c>
      <c r="K47" s="17">
        <v>128</v>
      </c>
      <c r="L47" s="48">
        <f t="shared" si="1"/>
        <v>46.886446886446883</v>
      </c>
      <c r="M47" s="17">
        <v>14</v>
      </c>
      <c r="N47" s="48">
        <f t="shared" si="2"/>
        <v>5.1282051282051277</v>
      </c>
      <c r="O47" s="17">
        <v>7</v>
      </c>
      <c r="P47" s="48">
        <f t="shared" si="3"/>
        <v>2.5641025641025639</v>
      </c>
      <c r="Q47" s="17">
        <v>8</v>
      </c>
      <c r="R47" s="48">
        <f t="shared" si="4"/>
        <v>2.9304029304029302</v>
      </c>
      <c r="S47" s="17">
        <f t="shared" si="5"/>
        <v>273</v>
      </c>
      <c r="T47" s="48">
        <f t="shared" si="6"/>
        <v>100</v>
      </c>
      <c r="U47" s="17">
        <v>0</v>
      </c>
      <c r="V47" s="48">
        <f t="shared" si="7"/>
        <v>0</v>
      </c>
      <c r="W47" s="16">
        <f t="shared" si="8"/>
        <v>273</v>
      </c>
      <c r="X47" s="49">
        <f t="shared" si="8"/>
        <v>100</v>
      </c>
      <c r="Y47" s="24"/>
      <c r="Z47" s="16">
        <v>397</v>
      </c>
      <c r="AA47" s="28">
        <f t="shared" si="9"/>
        <v>68.765743073047858</v>
      </c>
    </row>
    <row r="48" spans="2:27" ht="18" customHeight="1">
      <c r="B48" s="158" t="s">
        <v>67</v>
      </c>
      <c r="C48" s="159"/>
      <c r="D48" s="114" t="s">
        <v>66</v>
      </c>
      <c r="E48" s="114"/>
      <c r="F48" s="60">
        <v>337</v>
      </c>
      <c r="G48" s="68" t="s">
        <v>36</v>
      </c>
      <c r="H48" s="3"/>
      <c r="I48" s="16">
        <v>109</v>
      </c>
      <c r="J48" s="23">
        <f t="shared" si="0"/>
        <v>38.515901060070675</v>
      </c>
      <c r="K48" s="17">
        <v>116</v>
      </c>
      <c r="L48" s="23">
        <f t="shared" si="1"/>
        <v>40.989399293286219</v>
      </c>
      <c r="M48" s="17">
        <v>14</v>
      </c>
      <c r="N48" s="23">
        <f t="shared" si="2"/>
        <v>4.946996466431095</v>
      </c>
      <c r="O48" s="17">
        <v>10</v>
      </c>
      <c r="P48" s="23">
        <f t="shared" si="3"/>
        <v>3.5335689045936398</v>
      </c>
      <c r="Q48" s="17">
        <v>14</v>
      </c>
      <c r="R48" s="23">
        <f t="shared" si="4"/>
        <v>4.946996466431095</v>
      </c>
      <c r="S48" s="10">
        <f t="shared" si="5"/>
        <v>263</v>
      </c>
      <c r="T48" s="23">
        <f t="shared" si="6"/>
        <v>92.932862190812727</v>
      </c>
      <c r="U48" s="17">
        <v>20</v>
      </c>
      <c r="V48" s="23">
        <f t="shared" si="7"/>
        <v>7.0671378091872796</v>
      </c>
      <c r="W48" s="9">
        <f t="shared" si="8"/>
        <v>283</v>
      </c>
      <c r="X48" s="8">
        <f t="shared" si="8"/>
        <v>100</v>
      </c>
      <c r="Y48" s="24"/>
      <c r="Z48" s="16">
        <v>397</v>
      </c>
      <c r="AA48" s="28">
        <f t="shared" si="9"/>
        <v>71.284634760705288</v>
      </c>
    </row>
    <row r="49" spans="2:27" ht="18" customHeight="1">
      <c r="B49" s="158" t="s">
        <v>67</v>
      </c>
      <c r="C49" s="159"/>
      <c r="D49" s="114" t="s">
        <v>66</v>
      </c>
      <c r="E49" s="114"/>
      <c r="F49" s="60">
        <v>339</v>
      </c>
      <c r="G49" s="68" t="s">
        <v>35</v>
      </c>
      <c r="H49" s="3"/>
      <c r="I49" s="16">
        <v>122</v>
      </c>
      <c r="J49" s="23">
        <f t="shared" si="0"/>
        <v>38.244514106583068</v>
      </c>
      <c r="K49" s="17">
        <v>138</v>
      </c>
      <c r="L49" s="23">
        <f t="shared" si="1"/>
        <v>43.260188087774296</v>
      </c>
      <c r="M49" s="17">
        <v>25</v>
      </c>
      <c r="N49" s="23">
        <f t="shared" si="2"/>
        <v>7.8369905956112857</v>
      </c>
      <c r="O49" s="17">
        <v>5</v>
      </c>
      <c r="P49" s="23">
        <f t="shared" si="3"/>
        <v>1.5673981191222568</v>
      </c>
      <c r="Q49" s="17">
        <v>12</v>
      </c>
      <c r="R49" s="23">
        <f t="shared" si="4"/>
        <v>3.761755485893417</v>
      </c>
      <c r="S49" s="10">
        <f t="shared" si="5"/>
        <v>302</v>
      </c>
      <c r="T49" s="23">
        <f t="shared" si="6"/>
        <v>94.670846394984338</v>
      </c>
      <c r="U49" s="17">
        <v>17</v>
      </c>
      <c r="V49" s="23">
        <f t="shared" si="7"/>
        <v>5.3291536050156738</v>
      </c>
      <c r="W49" s="9">
        <f t="shared" si="8"/>
        <v>319</v>
      </c>
      <c r="X49" s="8">
        <f t="shared" si="8"/>
        <v>100.00000000000001</v>
      </c>
      <c r="Y49" s="24"/>
      <c r="Z49" s="16">
        <v>478</v>
      </c>
      <c r="AA49" s="28">
        <f t="shared" si="9"/>
        <v>66.73640167364016</v>
      </c>
    </row>
    <row r="50" spans="2:27" ht="18" customHeight="1">
      <c r="B50" s="158" t="s">
        <v>67</v>
      </c>
      <c r="C50" s="159"/>
      <c r="D50" s="114" t="s">
        <v>66</v>
      </c>
      <c r="E50" s="114"/>
      <c r="F50" s="60">
        <v>339</v>
      </c>
      <c r="G50" s="68" t="s">
        <v>36</v>
      </c>
      <c r="H50" s="3"/>
      <c r="I50" s="16">
        <v>122</v>
      </c>
      <c r="J50" s="23">
        <f t="shared" si="0"/>
        <v>36.417910447761194</v>
      </c>
      <c r="K50" s="17">
        <v>172</v>
      </c>
      <c r="L50" s="23">
        <f t="shared" si="1"/>
        <v>51.343283582089548</v>
      </c>
      <c r="M50" s="17">
        <v>10</v>
      </c>
      <c r="N50" s="23">
        <f t="shared" si="2"/>
        <v>2.9850746268656714</v>
      </c>
      <c r="O50" s="17">
        <v>7</v>
      </c>
      <c r="P50" s="23">
        <f t="shared" si="3"/>
        <v>2.0895522388059704</v>
      </c>
      <c r="Q50" s="17">
        <v>7</v>
      </c>
      <c r="R50" s="23">
        <f t="shared" si="4"/>
        <v>2.0895522388059704</v>
      </c>
      <c r="S50" s="10">
        <f t="shared" si="5"/>
        <v>318</v>
      </c>
      <c r="T50" s="23">
        <f t="shared" si="6"/>
        <v>94.925373134328368</v>
      </c>
      <c r="U50" s="17">
        <v>17</v>
      </c>
      <c r="V50" s="23">
        <f t="shared" si="7"/>
        <v>5.0746268656716413</v>
      </c>
      <c r="W50" s="9">
        <f t="shared" si="8"/>
        <v>335</v>
      </c>
      <c r="X50" s="8">
        <f t="shared" si="8"/>
        <v>100.00000000000001</v>
      </c>
      <c r="Y50" s="24"/>
      <c r="Z50" s="16">
        <v>478</v>
      </c>
      <c r="AA50" s="28">
        <f t="shared" si="9"/>
        <v>70.0836820083682</v>
      </c>
    </row>
    <row r="51" spans="2:27" ht="18" customHeight="1">
      <c r="B51" s="158" t="s">
        <v>67</v>
      </c>
      <c r="C51" s="159"/>
      <c r="D51" s="114" t="s">
        <v>66</v>
      </c>
      <c r="E51" s="114"/>
      <c r="F51" s="60">
        <v>340</v>
      </c>
      <c r="G51" s="68" t="s">
        <v>35</v>
      </c>
      <c r="H51" s="3"/>
      <c r="I51" s="16">
        <v>230</v>
      </c>
      <c r="J51" s="23">
        <f t="shared" si="0"/>
        <v>54.117647058823529</v>
      </c>
      <c r="K51" s="17">
        <v>150</v>
      </c>
      <c r="L51" s="23">
        <f t="shared" si="1"/>
        <v>35.294117647058826</v>
      </c>
      <c r="M51" s="17">
        <v>11</v>
      </c>
      <c r="N51" s="23">
        <f t="shared" si="2"/>
        <v>2.5882352941176472</v>
      </c>
      <c r="O51" s="17">
        <v>1</v>
      </c>
      <c r="P51" s="23">
        <f t="shared" si="3"/>
        <v>0.23529411764705879</v>
      </c>
      <c r="Q51" s="17">
        <v>10</v>
      </c>
      <c r="R51" s="23">
        <f t="shared" si="4"/>
        <v>2.3529411764705883</v>
      </c>
      <c r="S51" s="10">
        <f t="shared" si="5"/>
        <v>402</v>
      </c>
      <c r="T51" s="23">
        <f t="shared" si="6"/>
        <v>94.588235294117652</v>
      </c>
      <c r="U51" s="17">
        <v>23</v>
      </c>
      <c r="V51" s="23">
        <f t="shared" si="7"/>
        <v>5.4117647058823524</v>
      </c>
      <c r="W51" s="9">
        <f t="shared" si="8"/>
        <v>425</v>
      </c>
      <c r="X51" s="8">
        <f t="shared" si="8"/>
        <v>100</v>
      </c>
      <c r="Y51" s="24"/>
      <c r="Z51" s="16">
        <v>700</v>
      </c>
      <c r="AA51" s="28">
        <f t="shared" si="9"/>
        <v>60.714285714285708</v>
      </c>
    </row>
    <row r="52" spans="2:27" ht="18" customHeight="1">
      <c r="B52" s="158" t="s">
        <v>67</v>
      </c>
      <c r="C52" s="159"/>
      <c r="D52" s="114" t="s">
        <v>66</v>
      </c>
      <c r="E52" s="114"/>
      <c r="F52" s="60">
        <v>340</v>
      </c>
      <c r="G52" s="68" t="s">
        <v>36</v>
      </c>
      <c r="H52" s="3"/>
      <c r="I52" s="16">
        <v>234</v>
      </c>
      <c r="J52" s="23">
        <f t="shared" si="0"/>
        <v>51.769911504424783</v>
      </c>
      <c r="K52" s="17">
        <v>164</v>
      </c>
      <c r="L52" s="23">
        <f t="shared" si="1"/>
        <v>36.283185840707965</v>
      </c>
      <c r="M52" s="17">
        <v>12</v>
      </c>
      <c r="N52" s="23">
        <f t="shared" si="2"/>
        <v>2.6548672566371683</v>
      </c>
      <c r="O52" s="17">
        <v>8</v>
      </c>
      <c r="P52" s="23">
        <f t="shared" si="3"/>
        <v>1.7699115044247788</v>
      </c>
      <c r="Q52" s="17">
        <v>9</v>
      </c>
      <c r="R52" s="23">
        <f t="shared" si="4"/>
        <v>1.9911504424778761</v>
      </c>
      <c r="S52" s="10">
        <f t="shared" si="5"/>
        <v>427</v>
      </c>
      <c r="T52" s="23">
        <f t="shared" si="6"/>
        <v>94.469026548672559</v>
      </c>
      <c r="U52" s="17">
        <v>25</v>
      </c>
      <c r="V52" s="23">
        <f t="shared" si="7"/>
        <v>5.5309734513274336</v>
      </c>
      <c r="W52" s="9">
        <f t="shared" si="8"/>
        <v>452</v>
      </c>
      <c r="X52" s="8">
        <f t="shared" si="8"/>
        <v>100</v>
      </c>
      <c r="Y52" s="24"/>
      <c r="Z52" s="16">
        <v>700</v>
      </c>
      <c r="AA52" s="28">
        <f t="shared" si="9"/>
        <v>64.571428571428569</v>
      </c>
    </row>
    <row r="53" spans="2:27" ht="18" customHeight="1">
      <c r="B53" s="158" t="s">
        <v>67</v>
      </c>
      <c r="C53" s="159"/>
      <c r="D53" s="114" t="s">
        <v>66</v>
      </c>
      <c r="E53" s="114"/>
      <c r="F53" s="60">
        <v>340</v>
      </c>
      <c r="G53" s="68" t="s">
        <v>37</v>
      </c>
      <c r="H53" s="3"/>
      <c r="I53" s="16">
        <v>221</v>
      </c>
      <c r="J53" s="23">
        <f t="shared" si="0"/>
        <v>56.234096692111954</v>
      </c>
      <c r="K53" s="17">
        <v>137</v>
      </c>
      <c r="L53" s="23">
        <f t="shared" si="1"/>
        <v>34.860050890585242</v>
      </c>
      <c r="M53" s="17">
        <v>7</v>
      </c>
      <c r="N53" s="23">
        <f t="shared" si="2"/>
        <v>1.7811704834605597</v>
      </c>
      <c r="O53" s="17">
        <v>3</v>
      </c>
      <c r="P53" s="23">
        <f t="shared" si="3"/>
        <v>0.76335877862595414</v>
      </c>
      <c r="Q53" s="17">
        <v>10</v>
      </c>
      <c r="R53" s="23">
        <f t="shared" si="4"/>
        <v>2.5445292620865136</v>
      </c>
      <c r="S53" s="10">
        <f t="shared" si="5"/>
        <v>378</v>
      </c>
      <c r="T53" s="23">
        <f t="shared" si="6"/>
        <v>96.18320610687023</v>
      </c>
      <c r="U53" s="17">
        <v>15</v>
      </c>
      <c r="V53" s="23">
        <f t="shared" si="7"/>
        <v>3.8167938931297711</v>
      </c>
      <c r="W53" s="9">
        <f t="shared" si="8"/>
        <v>393</v>
      </c>
      <c r="X53" s="8">
        <f t="shared" si="8"/>
        <v>100</v>
      </c>
      <c r="Y53" s="24"/>
      <c r="Z53" s="16">
        <v>700</v>
      </c>
      <c r="AA53" s="28">
        <f t="shared" si="9"/>
        <v>56.142857142857139</v>
      </c>
    </row>
    <row r="54" spans="2:27" ht="18" customHeight="1">
      <c r="B54" s="158" t="s">
        <v>67</v>
      </c>
      <c r="C54" s="159"/>
      <c r="D54" s="114" t="s">
        <v>66</v>
      </c>
      <c r="E54" s="114"/>
      <c r="F54" s="60">
        <v>340</v>
      </c>
      <c r="G54" s="68" t="s">
        <v>38</v>
      </c>
      <c r="H54" s="3"/>
      <c r="I54" s="16">
        <v>219</v>
      </c>
      <c r="J54" s="23">
        <f t="shared" si="0"/>
        <v>52.142857142857146</v>
      </c>
      <c r="K54" s="17">
        <v>144</v>
      </c>
      <c r="L54" s="23">
        <f t="shared" si="1"/>
        <v>34.285714285714285</v>
      </c>
      <c r="M54" s="17">
        <v>14</v>
      </c>
      <c r="N54" s="23">
        <f t="shared" si="2"/>
        <v>3.3333333333333335</v>
      </c>
      <c r="O54" s="17">
        <v>5</v>
      </c>
      <c r="P54" s="23">
        <f t="shared" si="3"/>
        <v>1.1904761904761905</v>
      </c>
      <c r="Q54" s="17">
        <v>13</v>
      </c>
      <c r="R54" s="23">
        <f t="shared" si="4"/>
        <v>3.0952380952380953</v>
      </c>
      <c r="S54" s="10">
        <f t="shared" si="5"/>
        <v>395</v>
      </c>
      <c r="T54" s="23">
        <f t="shared" si="6"/>
        <v>94.047619047619051</v>
      </c>
      <c r="U54" s="17">
        <v>25</v>
      </c>
      <c r="V54" s="23">
        <f t="shared" si="7"/>
        <v>5.9523809523809517</v>
      </c>
      <c r="W54" s="9">
        <f t="shared" si="8"/>
        <v>420</v>
      </c>
      <c r="X54" s="8">
        <f t="shared" si="8"/>
        <v>100</v>
      </c>
      <c r="Y54" s="24"/>
      <c r="Z54" s="16">
        <v>699</v>
      </c>
      <c r="AA54" s="28">
        <f t="shared" si="9"/>
        <v>60.085836909871247</v>
      </c>
    </row>
    <row r="55" spans="2:27" ht="18" customHeight="1">
      <c r="B55" s="158" t="s">
        <v>67</v>
      </c>
      <c r="C55" s="159"/>
      <c r="D55" s="114" t="s">
        <v>66</v>
      </c>
      <c r="E55" s="114"/>
      <c r="F55" s="60">
        <v>342</v>
      </c>
      <c r="G55" s="68" t="s">
        <v>35</v>
      </c>
      <c r="H55" s="3"/>
      <c r="I55" s="16">
        <v>158</v>
      </c>
      <c r="J55" s="23">
        <f t="shared" si="0"/>
        <v>31.726907630522089</v>
      </c>
      <c r="K55" s="17">
        <v>255</v>
      </c>
      <c r="L55" s="23">
        <f t="shared" si="1"/>
        <v>51.204819277108435</v>
      </c>
      <c r="M55" s="17">
        <v>13</v>
      </c>
      <c r="N55" s="23">
        <f t="shared" si="2"/>
        <v>2.6104417670682731</v>
      </c>
      <c r="O55" s="17">
        <v>15</v>
      </c>
      <c r="P55" s="23">
        <f t="shared" si="3"/>
        <v>3.0120481927710845</v>
      </c>
      <c r="Q55" s="17">
        <v>32</v>
      </c>
      <c r="R55" s="23">
        <f t="shared" si="4"/>
        <v>6.425702811244979</v>
      </c>
      <c r="S55" s="10">
        <f t="shared" si="5"/>
        <v>473</v>
      </c>
      <c r="T55" s="23">
        <f t="shared" si="6"/>
        <v>94.979919678714865</v>
      </c>
      <c r="U55" s="17">
        <v>25</v>
      </c>
      <c r="V55" s="23">
        <f t="shared" si="7"/>
        <v>5.0200803212851408</v>
      </c>
      <c r="W55" s="9">
        <f t="shared" si="8"/>
        <v>498</v>
      </c>
      <c r="X55" s="8">
        <f t="shared" si="8"/>
        <v>100</v>
      </c>
      <c r="Y55" s="24"/>
      <c r="Z55" s="16">
        <v>658</v>
      </c>
      <c r="AA55" s="28">
        <f t="shared" si="9"/>
        <v>75.683890577507597</v>
      </c>
    </row>
    <row r="56" spans="2:27" ht="18" customHeight="1">
      <c r="B56" s="158" t="s">
        <v>67</v>
      </c>
      <c r="C56" s="159"/>
      <c r="D56" s="114" t="s">
        <v>66</v>
      </c>
      <c r="E56" s="114"/>
      <c r="F56" s="60">
        <v>342</v>
      </c>
      <c r="G56" s="68" t="s">
        <v>36</v>
      </c>
      <c r="H56" s="3"/>
      <c r="I56" s="16">
        <v>143</v>
      </c>
      <c r="J56" s="23">
        <f t="shared" si="0"/>
        <v>30.105263157894736</v>
      </c>
      <c r="K56" s="17">
        <v>264</v>
      </c>
      <c r="L56" s="23">
        <f t="shared" si="1"/>
        <v>55.578947368421048</v>
      </c>
      <c r="M56" s="17">
        <v>12</v>
      </c>
      <c r="N56" s="23">
        <f t="shared" si="2"/>
        <v>2.5263157894736841</v>
      </c>
      <c r="O56" s="17">
        <v>8</v>
      </c>
      <c r="P56" s="23">
        <f t="shared" si="3"/>
        <v>1.6842105263157894</v>
      </c>
      <c r="Q56" s="17">
        <v>28</v>
      </c>
      <c r="R56" s="23">
        <f t="shared" si="4"/>
        <v>5.8947368421052628</v>
      </c>
      <c r="S56" s="10">
        <f t="shared" si="5"/>
        <v>455</v>
      </c>
      <c r="T56" s="23">
        <f t="shared" si="6"/>
        <v>95.78947368421052</v>
      </c>
      <c r="U56" s="17">
        <v>20</v>
      </c>
      <c r="V56" s="23">
        <f t="shared" si="7"/>
        <v>4.2105263157894735</v>
      </c>
      <c r="W56" s="9">
        <f t="shared" si="8"/>
        <v>475</v>
      </c>
      <c r="X56" s="8">
        <f t="shared" si="8"/>
        <v>100</v>
      </c>
      <c r="Y56" s="24"/>
      <c r="Z56" s="16">
        <v>658</v>
      </c>
      <c r="AA56" s="28">
        <f t="shared" si="9"/>
        <v>72.18844984802432</v>
      </c>
    </row>
    <row r="57" spans="2:27" ht="18" customHeight="1">
      <c r="B57" s="158" t="s">
        <v>67</v>
      </c>
      <c r="C57" s="159"/>
      <c r="D57" s="114" t="s">
        <v>66</v>
      </c>
      <c r="E57" s="114"/>
      <c r="F57" s="58">
        <v>343</v>
      </c>
      <c r="G57" s="67" t="s">
        <v>35</v>
      </c>
      <c r="H57" s="3"/>
      <c r="I57" s="9">
        <v>84</v>
      </c>
      <c r="J57" s="23">
        <f t="shared" si="0"/>
        <v>23.931623931623932</v>
      </c>
      <c r="K57" s="10">
        <v>219</v>
      </c>
      <c r="L57" s="23">
        <f t="shared" si="1"/>
        <v>62.393162393162392</v>
      </c>
      <c r="M57" s="10">
        <v>11</v>
      </c>
      <c r="N57" s="23">
        <f t="shared" si="2"/>
        <v>3.133903133903134</v>
      </c>
      <c r="O57" s="10">
        <v>11</v>
      </c>
      <c r="P57" s="23">
        <f t="shared" si="3"/>
        <v>3.133903133903134</v>
      </c>
      <c r="Q57" s="10">
        <v>23</v>
      </c>
      <c r="R57" s="23">
        <f t="shared" si="4"/>
        <v>6.5527065527065522</v>
      </c>
      <c r="S57" s="10">
        <f t="shared" si="5"/>
        <v>348</v>
      </c>
      <c r="T57" s="23">
        <f t="shared" si="6"/>
        <v>99.145299145299148</v>
      </c>
      <c r="U57" s="10">
        <v>3</v>
      </c>
      <c r="V57" s="23">
        <f t="shared" si="7"/>
        <v>0.85470085470085477</v>
      </c>
      <c r="W57" s="9">
        <f t="shared" si="8"/>
        <v>351</v>
      </c>
      <c r="X57" s="8">
        <f t="shared" si="8"/>
        <v>100</v>
      </c>
      <c r="Y57" s="24"/>
      <c r="Z57" s="9">
        <v>447</v>
      </c>
      <c r="AA57" s="25">
        <f t="shared" si="9"/>
        <v>78.523489932885909</v>
      </c>
    </row>
    <row r="58" spans="2:27" ht="18" customHeight="1">
      <c r="B58" s="158" t="s">
        <v>67</v>
      </c>
      <c r="C58" s="159"/>
      <c r="D58" s="135" t="s">
        <v>66</v>
      </c>
      <c r="E58" s="135"/>
      <c r="F58" s="62">
        <v>343</v>
      </c>
      <c r="G58" s="69" t="s">
        <v>36</v>
      </c>
      <c r="H58" s="3"/>
      <c r="I58" s="11">
        <v>87</v>
      </c>
      <c r="J58" s="52">
        <f t="shared" si="0"/>
        <v>25.438596491228072</v>
      </c>
      <c r="K58" s="12">
        <v>202</v>
      </c>
      <c r="L58" s="52">
        <f t="shared" si="1"/>
        <v>59.064327485380119</v>
      </c>
      <c r="M58" s="12">
        <v>13</v>
      </c>
      <c r="N58" s="52">
        <f t="shared" si="2"/>
        <v>3.8011695906432745</v>
      </c>
      <c r="O58" s="12">
        <v>9</v>
      </c>
      <c r="P58" s="52">
        <f t="shared" si="3"/>
        <v>2.6315789473684208</v>
      </c>
      <c r="Q58" s="12">
        <v>22</v>
      </c>
      <c r="R58" s="52">
        <f t="shared" si="4"/>
        <v>6.4327485380116958</v>
      </c>
      <c r="S58" s="12">
        <f t="shared" si="5"/>
        <v>333</v>
      </c>
      <c r="T58" s="52">
        <f t="shared" si="6"/>
        <v>97.368421052631575</v>
      </c>
      <c r="U58" s="12">
        <v>9</v>
      </c>
      <c r="V58" s="26">
        <f t="shared" si="7"/>
        <v>2.6315789473684208</v>
      </c>
      <c r="W58" s="14">
        <f t="shared" si="8"/>
        <v>342</v>
      </c>
      <c r="X58" s="15">
        <f t="shared" si="8"/>
        <v>100</v>
      </c>
      <c r="Y58" s="24"/>
      <c r="Z58" s="11">
        <v>447</v>
      </c>
      <c r="AA58" s="27">
        <f t="shared" si="9"/>
        <v>76.510067114093957</v>
      </c>
    </row>
    <row r="59" spans="2:27" ht="18" customHeight="1">
      <c r="B59" s="158" t="s">
        <v>67</v>
      </c>
      <c r="C59" s="159"/>
      <c r="D59" s="138" t="s">
        <v>66</v>
      </c>
      <c r="E59" s="139"/>
      <c r="F59" s="58">
        <v>347</v>
      </c>
      <c r="G59" s="67" t="s">
        <v>35</v>
      </c>
      <c r="H59" s="3"/>
      <c r="I59" s="51">
        <v>163</v>
      </c>
      <c r="J59" s="23">
        <f t="shared" si="0"/>
        <v>32.149901380670606</v>
      </c>
      <c r="K59" s="10">
        <v>317</v>
      </c>
      <c r="L59" s="23">
        <f t="shared" si="1"/>
        <v>62.524654832347139</v>
      </c>
      <c r="M59" s="10">
        <v>8</v>
      </c>
      <c r="N59" s="23">
        <f t="shared" si="2"/>
        <v>1.5779092702169626</v>
      </c>
      <c r="O59" s="10">
        <v>3</v>
      </c>
      <c r="P59" s="23">
        <f t="shared" si="3"/>
        <v>0.59171597633136097</v>
      </c>
      <c r="Q59" s="10">
        <v>4</v>
      </c>
      <c r="R59" s="23">
        <f t="shared" si="4"/>
        <v>0.78895463510848129</v>
      </c>
      <c r="S59" s="10">
        <f t="shared" si="5"/>
        <v>495</v>
      </c>
      <c r="T59" s="23">
        <f t="shared" si="6"/>
        <v>97.633136094674555</v>
      </c>
      <c r="U59" s="10">
        <v>12</v>
      </c>
      <c r="V59" s="26">
        <f t="shared" si="7"/>
        <v>2.3668639053254439</v>
      </c>
      <c r="W59" s="14">
        <f t="shared" si="8"/>
        <v>507</v>
      </c>
      <c r="X59" s="15">
        <f t="shared" si="8"/>
        <v>100</v>
      </c>
      <c r="Y59" s="24"/>
      <c r="Z59" s="51">
        <v>696</v>
      </c>
      <c r="AA59" s="25">
        <f t="shared" si="9"/>
        <v>72.84482758620689</v>
      </c>
    </row>
    <row r="60" spans="2:27" ht="18" customHeight="1">
      <c r="B60" s="158" t="s">
        <v>67</v>
      </c>
      <c r="C60" s="159"/>
      <c r="D60" s="138" t="s">
        <v>66</v>
      </c>
      <c r="E60" s="139"/>
      <c r="F60" s="58">
        <v>347</v>
      </c>
      <c r="G60" s="67" t="s">
        <v>58</v>
      </c>
      <c r="H60" s="3"/>
      <c r="I60" s="51">
        <v>175</v>
      </c>
      <c r="J60" s="23">
        <f t="shared" si="0"/>
        <v>38.04347826086957</v>
      </c>
      <c r="K60" s="10">
        <v>259</v>
      </c>
      <c r="L60" s="23">
        <f t="shared" si="1"/>
        <v>56.304347826086953</v>
      </c>
      <c r="M60" s="10">
        <v>7</v>
      </c>
      <c r="N60" s="23">
        <f t="shared" si="2"/>
        <v>1.5217391304347827</v>
      </c>
      <c r="O60" s="10">
        <v>0</v>
      </c>
      <c r="P60" s="23">
        <f t="shared" si="3"/>
        <v>0</v>
      </c>
      <c r="Q60" s="10">
        <v>5</v>
      </c>
      <c r="R60" s="23">
        <f t="shared" si="4"/>
        <v>1.0869565217391304</v>
      </c>
      <c r="S60" s="10">
        <f t="shared" si="5"/>
        <v>446</v>
      </c>
      <c r="T60" s="23">
        <f t="shared" si="6"/>
        <v>96.956521739130437</v>
      </c>
      <c r="U60" s="10">
        <v>14</v>
      </c>
      <c r="V60" s="26">
        <f t="shared" si="7"/>
        <v>3.0434782608695654</v>
      </c>
      <c r="W60" s="14">
        <f t="shared" si="8"/>
        <v>460</v>
      </c>
      <c r="X60" s="15">
        <f t="shared" si="8"/>
        <v>100</v>
      </c>
      <c r="Y60" s="24"/>
      <c r="Z60" s="51">
        <v>662</v>
      </c>
      <c r="AA60" s="25">
        <f t="shared" si="9"/>
        <v>69.486404833836858</v>
      </c>
    </row>
    <row r="61" spans="2:27" ht="18" customHeight="1">
      <c r="B61" s="158" t="s">
        <v>67</v>
      </c>
      <c r="C61" s="159"/>
      <c r="D61" s="138" t="s">
        <v>66</v>
      </c>
      <c r="E61" s="139"/>
      <c r="F61" s="58">
        <v>348</v>
      </c>
      <c r="G61" s="67" t="s">
        <v>35</v>
      </c>
      <c r="H61" s="3"/>
      <c r="I61" s="51">
        <v>150</v>
      </c>
      <c r="J61" s="23">
        <f t="shared" si="0"/>
        <v>31.847133757961782</v>
      </c>
      <c r="K61" s="10">
        <v>204</v>
      </c>
      <c r="L61" s="23">
        <f t="shared" si="1"/>
        <v>43.312101910828027</v>
      </c>
      <c r="M61" s="10">
        <v>31</v>
      </c>
      <c r="N61" s="23">
        <f t="shared" si="2"/>
        <v>6.5817409766454356</v>
      </c>
      <c r="O61" s="10">
        <v>16</v>
      </c>
      <c r="P61" s="23">
        <f t="shared" si="3"/>
        <v>3.397027600849257</v>
      </c>
      <c r="Q61" s="10">
        <v>17</v>
      </c>
      <c r="R61" s="23">
        <f t="shared" si="4"/>
        <v>3.6093418259023355</v>
      </c>
      <c r="S61" s="10">
        <f t="shared" si="5"/>
        <v>418</v>
      </c>
      <c r="T61" s="23">
        <f t="shared" si="6"/>
        <v>88.747346072186843</v>
      </c>
      <c r="U61" s="10">
        <v>53</v>
      </c>
      <c r="V61" s="26">
        <f t="shared" si="7"/>
        <v>11.252653927813164</v>
      </c>
      <c r="W61" s="14">
        <f t="shared" si="8"/>
        <v>471</v>
      </c>
      <c r="X61" s="15">
        <f t="shared" si="8"/>
        <v>100</v>
      </c>
      <c r="Y61" s="24"/>
      <c r="Z61" s="51">
        <v>667</v>
      </c>
      <c r="AA61" s="25">
        <f t="shared" si="9"/>
        <v>70.61469265367316</v>
      </c>
    </row>
    <row r="62" spans="2:27" ht="18" customHeight="1">
      <c r="B62" s="158" t="s">
        <v>67</v>
      </c>
      <c r="C62" s="159"/>
      <c r="D62" s="138" t="s">
        <v>66</v>
      </c>
      <c r="E62" s="139"/>
      <c r="F62" s="58">
        <v>352</v>
      </c>
      <c r="G62" s="67" t="s">
        <v>35</v>
      </c>
      <c r="H62" s="3"/>
      <c r="I62" s="51">
        <v>166</v>
      </c>
      <c r="J62" s="23">
        <f t="shared" si="0"/>
        <v>46.111111111111114</v>
      </c>
      <c r="K62" s="10">
        <v>164</v>
      </c>
      <c r="L62" s="23">
        <f t="shared" si="1"/>
        <v>45.555555555555557</v>
      </c>
      <c r="M62" s="10">
        <v>15</v>
      </c>
      <c r="N62" s="23">
        <f t="shared" si="2"/>
        <v>4.1666666666666661</v>
      </c>
      <c r="O62" s="10">
        <v>0</v>
      </c>
      <c r="P62" s="23">
        <f t="shared" si="3"/>
        <v>0</v>
      </c>
      <c r="Q62" s="10">
        <v>5</v>
      </c>
      <c r="R62" s="23">
        <f t="shared" si="4"/>
        <v>1.3888888888888888</v>
      </c>
      <c r="S62" s="10">
        <f t="shared" si="5"/>
        <v>350</v>
      </c>
      <c r="T62" s="23">
        <f t="shared" si="6"/>
        <v>97.222222222222214</v>
      </c>
      <c r="U62" s="10">
        <v>10</v>
      </c>
      <c r="V62" s="26">
        <f t="shared" si="7"/>
        <v>2.7777777777777777</v>
      </c>
      <c r="W62" s="14">
        <f t="shared" si="8"/>
        <v>360</v>
      </c>
      <c r="X62" s="15">
        <f t="shared" si="8"/>
        <v>99.999999999999986</v>
      </c>
      <c r="Y62" s="24"/>
      <c r="Z62" s="51">
        <v>532</v>
      </c>
      <c r="AA62" s="25">
        <f t="shared" si="9"/>
        <v>67.669172932330824</v>
      </c>
    </row>
    <row r="63" spans="2:27" ht="18" customHeight="1">
      <c r="B63" s="158" t="s">
        <v>67</v>
      </c>
      <c r="C63" s="159"/>
      <c r="D63" s="138" t="s">
        <v>66</v>
      </c>
      <c r="E63" s="139"/>
      <c r="F63" s="62">
        <v>353</v>
      </c>
      <c r="G63" s="69" t="s">
        <v>35</v>
      </c>
      <c r="H63" s="3"/>
      <c r="I63" s="11">
        <v>85</v>
      </c>
      <c r="J63" s="26">
        <f t="shared" si="0"/>
        <v>33.730158730158735</v>
      </c>
      <c r="K63" s="12">
        <v>148</v>
      </c>
      <c r="L63" s="26">
        <f t="shared" si="1"/>
        <v>58.730158730158735</v>
      </c>
      <c r="M63" s="12">
        <v>5</v>
      </c>
      <c r="N63" s="26">
        <f t="shared" si="2"/>
        <v>1.984126984126984</v>
      </c>
      <c r="O63" s="12">
        <v>1</v>
      </c>
      <c r="P63" s="26">
        <f t="shared" si="3"/>
        <v>0.3968253968253968</v>
      </c>
      <c r="Q63" s="12">
        <v>5</v>
      </c>
      <c r="R63" s="26">
        <f t="shared" si="4"/>
        <v>1.984126984126984</v>
      </c>
      <c r="S63" s="13">
        <f t="shared" si="5"/>
        <v>244</v>
      </c>
      <c r="T63" s="26">
        <f t="shared" si="6"/>
        <v>96.825396825396822</v>
      </c>
      <c r="U63" s="12">
        <v>8</v>
      </c>
      <c r="V63" s="26">
        <f t="shared" si="7"/>
        <v>3.1746031746031744</v>
      </c>
      <c r="W63" s="14">
        <f t="shared" si="8"/>
        <v>252</v>
      </c>
      <c r="X63" s="15">
        <f t="shared" si="8"/>
        <v>100</v>
      </c>
      <c r="Y63" s="24"/>
      <c r="Z63" s="11">
        <v>320</v>
      </c>
      <c r="AA63" s="27">
        <f t="shared" si="9"/>
        <v>78.75</v>
      </c>
    </row>
    <row r="64" spans="2:27" ht="18" customHeight="1">
      <c r="B64" s="158" t="s">
        <v>67</v>
      </c>
      <c r="C64" s="159"/>
      <c r="D64" s="114" t="s">
        <v>66</v>
      </c>
      <c r="E64" s="114"/>
      <c r="F64" s="60">
        <v>354</v>
      </c>
      <c r="G64" s="68" t="s">
        <v>35</v>
      </c>
      <c r="H64" s="3"/>
      <c r="I64" s="16">
        <v>182</v>
      </c>
      <c r="J64" s="23">
        <f t="shared" si="0"/>
        <v>38.396624472573833</v>
      </c>
      <c r="K64" s="17">
        <v>164</v>
      </c>
      <c r="L64" s="23">
        <f t="shared" si="1"/>
        <v>34.599156118143462</v>
      </c>
      <c r="M64" s="17">
        <v>34</v>
      </c>
      <c r="N64" s="23">
        <f t="shared" si="2"/>
        <v>7.1729957805907167</v>
      </c>
      <c r="O64" s="17">
        <v>13</v>
      </c>
      <c r="P64" s="23">
        <f t="shared" si="3"/>
        <v>2.7426160337552745</v>
      </c>
      <c r="Q64" s="17">
        <v>41</v>
      </c>
      <c r="R64" s="23">
        <f t="shared" si="4"/>
        <v>8.6497890295358655</v>
      </c>
      <c r="S64" s="10">
        <f t="shared" si="5"/>
        <v>434</v>
      </c>
      <c r="T64" s="23">
        <f t="shared" si="6"/>
        <v>91.561181434599163</v>
      </c>
      <c r="U64" s="17">
        <v>40</v>
      </c>
      <c r="V64" s="23">
        <f t="shared" si="7"/>
        <v>8.4388185654008439</v>
      </c>
      <c r="W64" s="9">
        <f t="shared" si="8"/>
        <v>474</v>
      </c>
      <c r="X64" s="8">
        <f t="shared" si="8"/>
        <v>100</v>
      </c>
      <c r="Y64" s="24"/>
      <c r="Z64" s="16">
        <v>627</v>
      </c>
      <c r="AA64" s="28">
        <f t="shared" si="9"/>
        <v>75.598086124401902</v>
      </c>
    </row>
    <row r="65" spans="2:27" ht="18" customHeight="1" thickBot="1">
      <c r="B65" s="162" t="s">
        <v>67</v>
      </c>
      <c r="C65" s="163"/>
      <c r="D65" s="134" t="s">
        <v>66</v>
      </c>
      <c r="E65" s="134"/>
      <c r="F65" s="66">
        <v>355</v>
      </c>
      <c r="G65" s="70" t="s">
        <v>35</v>
      </c>
      <c r="H65" s="3"/>
      <c r="I65" s="18">
        <v>49</v>
      </c>
      <c r="J65" s="29">
        <f>I65/W65*100</f>
        <v>24.623115577889447</v>
      </c>
      <c r="K65" s="19">
        <v>114</v>
      </c>
      <c r="L65" s="29">
        <f t="shared" si="1"/>
        <v>57.286432160804026</v>
      </c>
      <c r="M65" s="19">
        <v>18</v>
      </c>
      <c r="N65" s="29">
        <f t="shared" si="2"/>
        <v>9.0452261306532673</v>
      </c>
      <c r="O65" s="19">
        <v>7</v>
      </c>
      <c r="P65" s="29">
        <f t="shared" si="3"/>
        <v>3.5175879396984926</v>
      </c>
      <c r="Q65" s="19">
        <v>4</v>
      </c>
      <c r="R65" s="29">
        <f t="shared" si="4"/>
        <v>2.0100502512562812</v>
      </c>
      <c r="S65" s="20">
        <f t="shared" si="5"/>
        <v>192</v>
      </c>
      <c r="T65" s="29">
        <f t="shared" si="6"/>
        <v>96.482412060301499</v>
      </c>
      <c r="U65" s="19">
        <v>7</v>
      </c>
      <c r="V65" s="29">
        <f t="shared" si="7"/>
        <v>3.5175879396984926</v>
      </c>
      <c r="W65" s="21">
        <f t="shared" si="8"/>
        <v>199</v>
      </c>
      <c r="X65" s="22">
        <f t="shared" si="8"/>
        <v>99.999999999999986</v>
      </c>
      <c r="Y65" s="24"/>
      <c r="Z65" s="18">
        <v>242</v>
      </c>
      <c r="AA65" s="30">
        <f>W65/Z65*100</f>
        <v>82.231404958677686</v>
      </c>
    </row>
    <row r="66" spans="2:27" ht="5.0999999999999996" customHeight="1">
      <c r="D66" s="5"/>
      <c r="E66" s="5"/>
      <c r="F66" s="5">
        <v>51</v>
      </c>
      <c r="G66" s="5"/>
      <c r="H66" s="2"/>
      <c r="I66" s="31"/>
      <c r="J66" s="31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2:27" ht="5.0999999999999996" customHeight="1" thickBot="1">
      <c r="D67" s="5"/>
      <c r="E67" s="5"/>
      <c r="F67" s="5"/>
      <c r="G67" s="5"/>
      <c r="H67" s="2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2:27" ht="18.75" thickTop="1" thickBot="1">
      <c r="B68" s="111" t="s">
        <v>16</v>
      </c>
      <c r="C68" s="112"/>
      <c r="D68" s="112"/>
      <c r="E68" s="112"/>
      <c r="F68" s="112"/>
      <c r="G68" s="113"/>
      <c r="H68" s="33"/>
      <c r="I68" s="54">
        <f>SUM(I11:I67)</f>
        <v>6855</v>
      </c>
      <c r="J68" s="55">
        <f>I68/W68*100</f>
        <v>32.161959275593503</v>
      </c>
      <c r="K68" s="56">
        <f>SUM(K11:K67)</f>
        <v>10198</v>
      </c>
      <c r="L68" s="55">
        <f>K68/W68*100</f>
        <v>47.84648587782678</v>
      </c>
      <c r="M68" s="56">
        <f>SUM(M11:M67)</f>
        <v>1365</v>
      </c>
      <c r="N68" s="55">
        <f>M68/W68*100</f>
        <v>6.4042413437177439</v>
      </c>
      <c r="O68" s="56">
        <f>SUM(O11:O67)</f>
        <v>480</v>
      </c>
      <c r="P68" s="55">
        <f>O68/W68*100</f>
        <v>2.2520409120765694</v>
      </c>
      <c r="Q68" s="56">
        <f>SUM(Q11:Q67)</f>
        <v>1390</v>
      </c>
      <c r="R68" s="55">
        <f>Q68/W68*100</f>
        <v>6.5215351412217322</v>
      </c>
      <c r="S68" s="56">
        <f>SUM(S11:S67)</f>
        <v>20288</v>
      </c>
      <c r="T68" s="55">
        <f>S68/W68*100</f>
        <v>95.186262550436325</v>
      </c>
      <c r="U68" s="56">
        <f>SUM(U11:U67)</f>
        <v>1026</v>
      </c>
      <c r="V68" s="55">
        <f>U68/W68*100</f>
        <v>4.8137374495636678</v>
      </c>
      <c r="W68" s="56">
        <f>SUM(W11:W67)</f>
        <v>21314</v>
      </c>
      <c r="X68" s="57">
        <f>SUM(T68,V68)</f>
        <v>100</v>
      </c>
      <c r="Y68" s="34"/>
      <c r="Z68" s="54">
        <f>SUM(Z11:Z65)</f>
        <v>29718</v>
      </c>
      <c r="AA68" s="57">
        <f>W68/Z68*100</f>
        <v>71.720842586984318</v>
      </c>
    </row>
    <row r="69" spans="2:27" ht="16.5" thickTop="1">
      <c r="D69" s="6"/>
      <c r="E69" s="6"/>
      <c r="F69" s="6"/>
      <c r="G69" s="6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2:27" ht="18" thickBot="1">
      <c r="B70" s="116" t="s">
        <v>13</v>
      </c>
      <c r="C70" s="116"/>
      <c r="D70" s="116"/>
      <c r="E70" s="116"/>
      <c r="F70" s="116"/>
      <c r="G70" s="116"/>
      <c r="I70" s="40">
        <v>28</v>
      </c>
    </row>
    <row r="71" spans="2:27" ht="18" thickTop="1">
      <c r="B71" s="117" t="s">
        <v>14</v>
      </c>
      <c r="C71" s="117"/>
      <c r="D71" s="117"/>
      <c r="E71" s="117"/>
      <c r="F71" s="117"/>
      <c r="G71" s="117"/>
      <c r="I71" s="39">
        <f>COUNTA(G11:G65)</f>
        <v>55</v>
      </c>
    </row>
    <row r="75" spans="2:27" ht="17.25">
      <c r="D75" s="41"/>
    </row>
  </sheetData>
  <mergeCells count="139">
    <mergeCell ref="D2:AA2"/>
    <mergeCell ref="D3:AA3"/>
    <mergeCell ref="D5:AA5"/>
    <mergeCell ref="B8:C9"/>
    <mergeCell ref="D8:E9"/>
    <mergeCell ref="F8:F9"/>
    <mergeCell ref="G8:G9"/>
    <mergeCell ref="I8:I9"/>
    <mergeCell ref="J8:J9"/>
    <mergeCell ref="K8:K9"/>
    <mergeCell ref="L8:L9"/>
    <mergeCell ref="X8:X9"/>
    <mergeCell ref="Z8:Z9"/>
    <mergeCell ref="AA8:AA9"/>
    <mergeCell ref="S8:S9"/>
    <mergeCell ref="T8:T9"/>
    <mergeCell ref="U8:U9"/>
    <mergeCell ref="V8:V9"/>
    <mergeCell ref="W8:W9"/>
    <mergeCell ref="R8:R9"/>
    <mergeCell ref="P8:P9"/>
    <mergeCell ref="Q8:Q9"/>
    <mergeCell ref="R7:AA7"/>
    <mergeCell ref="N8:N9"/>
    <mergeCell ref="D31:E31"/>
    <mergeCell ref="D20:E20"/>
    <mergeCell ref="O8:O9"/>
    <mergeCell ref="D14:E14"/>
    <mergeCell ref="D15:E15"/>
    <mergeCell ref="D17:E17"/>
    <mergeCell ref="D18:E18"/>
    <mergeCell ref="D22:E22"/>
    <mergeCell ref="D23:E23"/>
    <mergeCell ref="D24:E24"/>
    <mergeCell ref="D21:E21"/>
    <mergeCell ref="D19:E19"/>
    <mergeCell ref="D16:E16"/>
    <mergeCell ref="D11:E11"/>
    <mergeCell ref="D12:E12"/>
    <mergeCell ref="D13:E13"/>
    <mergeCell ref="D30:E30"/>
    <mergeCell ref="M8:M9"/>
    <mergeCell ref="D25:E25"/>
    <mergeCell ref="D26:E26"/>
    <mergeCell ref="D27:E27"/>
    <mergeCell ref="D28:E28"/>
    <mergeCell ref="D29:E29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68:G68"/>
    <mergeCell ref="B70:G70"/>
    <mergeCell ref="B71:G71"/>
    <mergeCell ref="D56:E56"/>
    <mergeCell ref="D57:E57"/>
    <mergeCell ref="D58:E58"/>
    <mergeCell ref="D64:E64"/>
    <mergeCell ref="D65:E65"/>
    <mergeCell ref="B65:C65"/>
    <mergeCell ref="B64:C64"/>
    <mergeCell ref="B58:C58"/>
    <mergeCell ref="B57:C57"/>
    <mergeCell ref="B56:C56"/>
    <mergeCell ref="B63:C63"/>
    <mergeCell ref="B62:C62"/>
    <mergeCell ref="D63:E63"/>
    <mergeCell ref="D62:E62"/>
    <mergeCell ref="D61:E61"/>
    <mergeCell ref="D60:E60"/>
    <mergeCell ref="D59:E59"/>
    <mergeCell ref="B61:C61"/>
    <mergeCell ref="B60:C60"/>
    <mergeCell ref="B59:C59"/>
    <mergeCell ref="B55:C55"/>
    <mergeCell ref="B54:C54"/>
    <mergeCell ref="B53:C53"/>
    <mergeCell ref="B52:C52"/>
    <mergeCell ref="B51:C51"/>
    <mergeCell ref="B45:C45"/>
    <mergeCell ref="B44:C44"/>
    <mergeCell ref="B43:C43"/>
    <mergeCell ref="B42:C42"/>
    <mergeCell ref="B12:C12"/>
    <mergeCell ref="B20:C20"/>
    <mergeCell ref="B19:C19"/>
    <mergeCell ref="B18:C18"/>
    <mergeCell ref="B17:C17"/>
    <mergeCell ref="B16:C16"/>
    <mergeCell ref="B41:C41"/>
    <mergeCell ref="B50:C50"/>
    <mergeCell ref="B49:C49"/>
    <mergeCell ref="B48:C48"/>
    <mergeCell ref="B47:C47"/>
    <mergeCell ref="B46:C46"/>
    <mergeCell ref="B11:C11"/>
    <mergeCell ref="B35:C35"/>
    <mergeCell ref="B34:C34"/>
    <mergeCell ref="B33:C33"/>
    <mergeCell ref="B32:C32"/>
    <mergeCell ref="B31:C31"/>
    <mergeCell ref="B40:C40"/>
    <mergeCell ref="B39:C39"/>
    <mergeCell ref="B38:C38"/>
    <mergeCell ref="B37:C37"/>
    <mergeCell ref="B36:C36"/>
    <mergeCell ref="B25:C25"/>
    <mergeCell ref="B24:C24"/>
    <mergeCell ref="B23:C23"/>
    <mergeCell ref="B22:C22"/>
    <mergeCell ref="B21:C21"/>
    <mergeCell ref="B30:C30"/>
    <mergeCell ref="B29:C29"/>
    <mergeCell ref="B28:C28"/>
    <mergeCell ref="B27:C27"/>
    <mergeCell ref="B26:C26"/>
    <mergeCell ref="B15:C15"/>
    <mergeCell ref="B14:C14"/>
    <mergeCell ref="B13:C13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B71"/>
  <sheetViews>
    <sheetView showWhiteSpace="0" topLeftCell="A49" zoomScaleNormal="100" workbookViewId="0">
      <selection activeCell="Z68" sqref="Z68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165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170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58" t="s">
        <v>72</v>
      </c>
      <c r="C11" s="159"/>
      <c r="D11" s="114" t="s">
        <v>73</v>
      </c>
      <c r="E11" s="114"/>
      <c r="F11" s="58">
        <v>147</v>
      </c>
      <c r="G11" s="67" t="s">
        <v>35</v>
      </c>
      <c r="H11" s="3"/>
      <c r="I11" s="16">
        <v>175</v>
      </c>
      <c r="J11" s="23">
        <f t="shared" ref="J11:J60" si="0">I11/W11*100</f>
        <v>32.956685499058381</v>
      </c>
      <c r="K11" s="17">
        <v>258</v>
      </c>
      <c r="L11" s="23">
        <f t="shared" ref="L11:L61" si="1">K11/W11*100</f>
        <v>48.587570621468927</v>
      </c>
      <c r="M11" s="17">
        <v>24</v>
      </c>
      <c r="N11" s="23">
        <f t="shared" ref="N11:N61" si="2">M11/W11*100</f>
        <v>4.5197740112994351</v>
      </c>
      <c r="O11" s="17">
        <v>13</v>
      </c>
      <c r="P11" s="23">
        <f t="shared" ref="P11:P61" si="3">O11/W11*100</f>
        <v>2.4482109227871938</v>
      </c>
      <c r="Q11" s="17">
        <v>33</v>
      </c>
      <c r="R11" s="23">
        <f t="shared" ref="R11:R61" si="4">Q11/W11*100</f>
        <v>6.2146892655367232</v>
      </c>
      <c r="S11" s="10">
        <f t="shared" ref="S11:S61" si="5">SUM(I11,K11,M11,O11,Q11)</f>
        <v>503</v>
      </c>
      <c r="T11" s="23">
        <f t="shared" ref="T11:T61" si="6">S11/W11*100</f>
        <v>94.726930320150657</v>
      </c>
      <c r="U11" s="17">
        <v>28</v>
      </c>
      <c r="V11" s="23">
        <f t="shared" ref="V11:V61" si="7">U11/W11*100</f>
        <v>5.2730696798493408</v>
      </c>
      <c r="W11" s="9">
        <f t="shared" ref="W11:X61" si="8">SUM(S11,U11)</f>
        <v>531</v>
      </c>
      <c r="X11" s="8">
        <f t="shared" si="8"/>
        <v>100</v>
      </c>
      <c r="Y11" s="24"/>
      <c r="Z11" s="16">
        <v>682</v>
      </c>
      <c r="AA11" s="28">
        <f t="shared" ref="AA11:AA60" si="9">W11/Z11*100</f>
        <v>77.859237536656892</v>
      </c>
    </row>
    <row r="12" spans="1:28" ht="18" customHeight="1">
      <c r="B12" s="158" t="s">
        <v>72</v>
      </c>
      <c r="C12" s="159"/>
      <c r="D12" s="114" t="s">
        <v>73</v>
      </c>
      <c r="E12" s="114"/>
      <c r="F12" s="60">
        <v>147</v>
      </c>
      <c r="G12" s="68" t="s">
        <v>36</v>
      </c>
      <c r="H12" s="3"/>
      <c r="I12" s="16">
        <v>179</v>
      </c>
      <c r="J12" s="23">
        <f t="shared" si="0"/>
        <v>34.42307692307692</v>
      </c>
      <c r="K12" s="17">
        <v>289</v>
      </c>
      <c r="L12" s="23">
        <f t="shared" si="1"/>
        <v>55.57692307692308</v>
      </c>
      <c r="M12" s="17">
        <v>19</v>
      </c>
      <c r="N12" s="23">
        <f t="shared" si="2"/>
        <v>3.6538461538461542</v>
      </c>
      <c r="O12" s="17">
        <v>11</v>
      </c>
      <c r="P12" s="23">
        <f t="shared" si="3"/>
        <v>2.1153846153846154</v>
      </c>
      <c r="Q12" s="17">
        <v>22</v>
      </c>
      <c r="R12" s="23">
        <f t="shared" si="4"/>
        <v>4.2307692307692308</v>
      </c>
      <c r="S12" s="10">
        <f t="shared" si="5"/>
        <v>520</v>
      </c>
      <c r="T12" s="23">
        <f t="shared" si="6"/>
        <v>100</v>
      </c>
      <c r="U12" s="17">
        <v>0</v>
      </c>
      <c r="V12" s="23">
        <f t="shared" si="7"/>
        <v>0</v>
      </c>
      <c r="W12" s="9">
        <f t="shared" si="8"/>
        <v>520</v>
      </c>
      <c r="X12" s="8">
        <f t="shared" si="8"/>
        <v>100</v>
      </c>
      <c r="Y12" s="24"/>
      <c r="Z12" s="16">
        <v>681</v>
      </c>
      <c r="AA12" s="28">
        <f t="shared" si="9"/>
        <v>76.358296622613807</v>
      </c>
    </row>
    <row r="13" spans="1:28" ht="18" customHeight="1">
      <c r="B13" s="158" t="s">
        <v>72</v>
      </c>
      <c r="C13" s="159"/>
      <c r="D13" s="114" t="s">
        <v>73</v>
      </c>
      <c r="E13" s="114"/>
      <c r="F13" s="60">
        <v>148</v>
      </c>
      <c r="G13" s="68" t="s">
        <v>35</v>
      </c>
      <c r="H13" s="3"/>
      <c r="I13" s="16">
        <v>105</v>
      </c>
      <c r="J13" s="23">
        <f t="shared" si="0"/>
        <v>26.854219948849106</v>
      </c>
      <c r="K13" s="17">
        <v>207</v>
      </c>
      <c r="L13" s="23">
        <f t="shared" si="1"/>
        <v>52.941176470588239</v>
      </c>
      <c r="M13" s="17">
        <v>27</v>
      </c>
      <c r="N13" s="23">
        <f t="shared" si="2"/>
        <v>6.9053708439897692</v>
      </c>
      <c r="O13" s="17">
        <v>15</v>
      </c>
      <c r="P13" s="23">
        <f t="shared" si="3"/>
        <v>3.8363171355498724</v>
      </c>
      <c r="Q13" s="17">
        <v>26</v>
      </c>
      <c r="R13" s="23">
        <f t="shared" si="4"/>
        <v>6.6496163682864458</v>
      </c>
      <c r="S13" s="10">
        <f t="shared" si="5"/>
        <v>380</v>
      </c>
      <c r="T13" s="23">
        <f t="shared" si="6"/>
        <v>97.186700767263417</v>
      </c>
      <c r="U13" s="17">
        <v>11</v>
      </c>
      <c r="V13" s="23">
        <f t="shared" si="7"/>
        <v>2.8132992327365729</v>
      </c>
      <c r="W13" s="9">
        <f t="shared" si="8"/>
        <v>391</v>
      </c>
      <c r="X13" s="8">
        <f t="shared" si="8"/>
        <v>99.999999999999986</v>
      </c>
      <c r="Y13" s="24"/>
      <c r="Z13" s="16">
        <v>515</v>
      </c>
      <c r="AA13" s="28">
        <f t="shared" si="9"/>
        <v>75.922330097087382</v>
      </c>
    </row>
    <row r="14" spans="1:28" ht="18" customHeight="1">
      <c r="B14" s="158" t="s">
        <v>72</v>
      </c>
      <c r="C14" s="159"/>
      <c r="D14" s="114" t="s">
        <v>73</v>
      </c>
      <c r="E14" s="114"/>
      <c r="F14" s="60">
        <v>148</v>
      </c>
      <c r="G14" s="68" t="s">
        <v>36</v>
      </c>
      <c r="H14" s="3"/>
      <c r="I14" s="16">
        <v>145</v>
      </c>
      <c r="J14" s="23">
        <f t="shared" si="0"/>
        <v>36.802030456852791</v>
      </c>
      <c r="K14" s="17">
        <v>172</v>
      </c>
      <c r="L14" s="23">
        <f t="shared" si="1"/>
        <v>43.654822335025379</v>
      </c>
      <c r="M14" s="17">
        <v>19</v>
      </c>
      <c r="N14" s="23">
        <f t="shared" si="2"/>
        <v>4.8223350253807107</v>
      </c>
      <c r="O14" s="17">
        <v>11</v>
      </c>
      <c r="P14" s="23">
        <f t="shared" si="3"/>
        <v>2.7918781725888326</v>
      </c>
      <c r="Q14" s="17">
        <v>40</v>
      </c>
      <c r="R14" s="23">
        <f t="shared" si="4"/>
        <v>10.152284263959391</v>
      </c>
      <c r="S14" s="10">
        <f t="shared" si="5"/>
        <v>387</v>
      </c>
      <c r="T14" s="23">
        <f t="shared" si="6"/>
        <v>98.223350253807112</v>
      </c>
      <c r="U14" s="17">
        <v>7</v>
      </c>
      <c r="V14" s="23">
        <f t="shared" si="7"/>
        <v>1.7766497461928936</v>
      </c>
      <c r="W14" s="9">
        <f t="shared" si="8"/>
        <v>394</v>
      </c>
      <c r="X14" s="8">
        <f t="shared" si="8"/>
        <v>100</v>
      </c>
      <c r="Y14" s="24"/>
      <c r="Z14" s="16">
        <v>515</v>
      </c>
      <c r="AA14" s="28">
        <f t="shared" si="9"/>
        <v>76.504854368932044</v>
      </c>
    </row>
    <row r="15" spans="1:28" ht="18" customHeight="1">
      <c r="B15" s="158" t="s">
        <v>72</v>
      </c>
      <c r="C15" s="159"/>
      <c r="D15" s="114" t="s">
        <v>73</v>
      </c>
      <c r="E15" s="114"/>
      <c r="F15" s="60">
        <v>149</v>
      </c>
      <c r="G15" s="68" t="s">
        <v>35</v>
      </c>
      <c r="H15" s="3"/>
      <c r="I15" s="16">
        <v>152</v>
      </c>
      <c r="J15" s="23">
        <f t="shared" si="0"/>
        <v>34.467120181405896</v>
      </c>
      <c r="K15" s="17">
        <v>221</v>
      </c>
      <c r="L15" s="23">
        <f t="shared" si="1"/>
        <v>50.113378684807252</v>
      </c>
      <c r="M15" s="17">
        <v>10</v>
      </c>
      <c r="N15" s="23">
        <f t="shared" si="2"/>
        <v>2.2675736961451247</v>
      </c>
      <c r="O15" s="17">
        <v>14</v>
      </c>
      <c r="P15" s="23">
        <f t="shared" si="3"/>
        <v>3.1746031746031744</v>
      </c>
      <c r="Q15" s="17">
        <v>29</v>
      </c>
      <c r="R15" s="23">
        <f t="shared" si="4"/>
        <v>6.5759637188208613</v>
      </c>
      <c r="S15" s="10">
        <f t="shared" si="5"/>
        <v>426</v>
      </c>
      <c r="T15" s="23">
        <f t="shared" si="6"/>
        <v>96.598639455782305</v>
      </c>
      <c r="U15" s="17">
        <v>15</v>
      </c>
      <c r="V15" s="23">
        <f t="shared" si="7"/>
        <v>3.4013605442176873</v>
      </c>
      <c r="W15" s="9">
        <f t="shared" si="8"/>
        <v>441</v>
      </c>
      <c r="X15" s="8">
        <f t="shared" si="8"/>
        <v>99.999999999999986</v>
      </c>
      <c r="Y15" s="24"/>
      <c r="Z15" s="16">
        <v>517</v>
      </c>
      <c r="AA15" s="28">
        <f t="shared" si="9"/>
        <v>85.299806576402332</v>
      </c>
    </row>
    <row r="16" spans="1:28" ht="18" customHeight="1">
      <c r="B16" s="158" t="s">
        <v>72</v>
      </c>
      <c r="C16" s="159"/>
      <c r="D16" s="114" t="s">
        <v>73</v>
      </c>
      <c r="E16" s="114"/>
      <c r="F16" s="60">
        <v>149</v>
      </c>
      <c r="G16" s="68" t="s">
        <v>36</v>
      </c>
      <c r="H16" s="3"/>
      <c r="I16" s="16">
        <v>151</v>
      </c>
      <c r="J16" s="23">
        <f t="shared" si="0"/>
        <v>36.919315403422978</v>
      </c>
      <c r="K16" s="17">
        <v>188</v>
      </c>
      <c r="L16" s="23">
        <f t="shared" si="1"/>
        <v>45.965770171149146</v>
      </c>
      <c r="M16" s="17">
        <v>9</v>
      </c>
      <c r="N16" s="23">
        <f t="shared" si="2"/>
        <v>2.2004889975550124</v>
      </c>
      <c r="O16" s="17">
        <v>18</v>
      </c>
      <c r="P16" s="23">
        <f t="shared" si="3"/>
        <v>4.4009779951100247</v>
      </c>
      <c r="Q16" s="17">
        <v>26</v>
      </c>
      <c r="R16" s="23">
        <f t="shared" si="4"/>
        <v>6.3569682151589246</v>
      </c>
      <c r="S16" s="10">
        <f t="shared" si="5"/>
        <v>392</v>
      </c>
      <c r="T16" s="23">
        <f t="shared" si="6"/>
        <v>95.843520782396084</v>
      </c>
      <c r="U16" s="17">
        <v>17</v>
      </c>
      <c r="V16" s="23">
        <f t="shared" si="7"/>
        <v>4.1564792176039118</v>
      </c>
      <c r="W16" s="9">
        <f t="shared" si="8"/>
        <v>409</v>
      </c>
      <c r="X16" s="8">
        <f t="shared" si="8"/>
        <v>100</v>
      </c>
      <c r="Y16" s="24"/>
      <c r="Z16" s="16">
        <v>516</v>
      </c>
      <c r="AA16" s="28">
        <f t="shared" si="9"/>
        <v>79.263565891472865</v>
      </c>
    </row>
    <row r="17" spans="2:27" ht="18" customHeight="1">
      <c r="B17" s="158" t="s">
        <v>72</v>
      </c>
      <c r="C17" s="159"/>
      <c r="D17" s="114" t="s">
        <v>73</v>
      </c>
      <c r="E17" s="114"/>
      <c r="F17" s="60">
        <v>150</v>
      </c>
      <c r="G17" s="68" t="s">
        <v>35</v>
      </c>
      <c r="H17" s="3"/>
      <c r="I17" s="16">
        <v>95</v>
      </c>
      <c r="J17" s="23">
        <f t="shared" si="0"/>
        <v>30.844155844155846</v>
      </c>
      <c r="K17" s="17">
        <v>162</v>
      </c>
      <c r="L17" s="23">
        <f t="shared" si="1"/>
        <v>52.597402597402599</v>
      </c>
      <c r="M17" s="17">
        <v>13</v>
      </c>
      <c r="N17" s="23">
        <f t="shared" si="2"/>
        <v>4.220779220779221</v>
      </c>
      <c r="O17" s="17">
        <v>9</v>
      </c>
      <c r="P17" s="23">
        <f t="shared" si="3"/>
        <v>2.9220779220779218</v>
      </c>
      <c r="Q17" s="17">
        <v>15</v>
      </c>
      <c r="R17" s="23">
        <f t="shared" si="4"/>
        <v>4.8701298701298708</v>
      </c>
      <c r="S17" s="10">
        <f t="shared" si="5"/>
        <v>294</v>
      </c>
      <c r="T17" s="23">
        <f t="shared" si="6"/>
        <v>95.454545454545453</v>
      </c>
      <c r="U17" s="17">
        <v>14</v>
      </c>
      <c r="V17" s="23">
        <f t="shared" si="7"/>
        <v>4.5454545454545459</v>
      </c>
      <c r="W17" s="9">
        <f t="shared" si="8"/>
        <v>308</v>
      </c>
      <c r="X17" s="8">
        <f t="shared" si="8"/>
        <v>100</v>
      </c>
      <c r="Y17" s="24"/>
      <c r="Z17" s="16">
        <v>377</v>
      </c>
      <c r="AA17" s="28">
        <f t="shared" si="9"/>
        <v>81.697612732095493</v>
      </c>
    </row>
    <row r="18" spans="2:27" ht="18" customHeight="1">
      <c r="B18" s="158" t="s">
        <v>72</v>
      </c>
      <c r="C18" s="159"/>
      <c r="D18" s="114" t="s">
        <v>73</v>
      </c>
      <c r="E18" s="114"/>
      <c r="F18" s="60">
        <v>150</v>
      </c>
      <c r="G18" s="68" t="s">
        <v>36</v>
      </c>
      <c r="H18" s="3"/>
      <c r="I18" s="16">
        <v>108</v>
      </c>
      <c r="J18" s="23">
        <f t="shared" si="0"/>
        <v>36.241610738255034</v>
      </c>
      <c r="K18" s="17">
        <v>154</v>
      </c>
      <c r="L18" s="23">
        <f t="shared" si="1"/>
        <v>51.677852348993291</v>
      </c>
      <c r="M18" s="17">
        <v>5</v>
      </c>
      <c r="N18" s="23">
        <f t="shared" si="2"/>
        <v>1.6778523489932886</v>
      </c>
      <c r="O18" s="17">
        <v>11</v>
      </c>
      <c r="P18" s="23">
        <f t="shared" si="3"/>
        <v>3.6912751677852351</v>
      </c>
      <c r="Q18" s="17">
        <v>11</v>
      </c>
      <c r="R18" s="23">
        <f t="shared" si="4"/>
        <v>3.6912751677852351</v>
      </c>
      <c r="S18" s="10">
        <f t="shared" si="5"/>
        <v>289</v>
      </c>
      <c r="T18" s="23">
        <f t="shared" si="6"/>
        <v>96.979865771812086</v>
      </c>
      <c r="U18" s="17">
        <v>9</v>
      </c>
      <c r="V18" s="23">
        <f t="shared" si="7"/>
        <v>3.0201342281879198</v>
      </c>
      <c r="W18" s="9">
        <f t="shared" si="8"/>
        <v>298</v>
      </c>
      <c r="X18" s="8">
        <f t="shared" si="8"/>
        <v>100</v>
      </c>
      <c r="Y18" s="24"/>
      <c r="Z18" s="16">
        <v>377</v>
      </c>
      <c r="AA18" s="28">
        <f t="shared" si="9"/>
        <v>79.045092838196283</v>
      </c>
    </row>
    <row r="19" spans="2:27" ht="18" customHeight="1">
      <c r="B19" s="158" t="s">
        <v>72</v>
      </c>
      <c r="C19" s="159"/>
      <c r="D19" s="114" t="s">
        <v>73</v>
      </c>
      <c r="E19" s="114"/>
      <c r="F19" s="60">
        <v>151</v>
      </c>
      <c r="G19" s="68" t="s">
        <v>35</v>
      </c>
      <c r="H19" s="3"/>
      <c r="I19" s="16">
        <v>236</v>
      </c>
      <c r="J19" s="23">
        <f t="shared" si="0"/>
        <v>38.499184339314844</v>
      </c>
      <c r="K19" s="17">
        <v>297</v>
      </c>
      <c r="L19" s="23">
        <f t="shared" si="1"/>
        <v>48.450244698205545</v>
      </c>
      <c r="M19" s="17">
        <v>12</v>
      </c>
      <c r="N19" s="23">
        <f t="shared" si="2"/>
        <v>1.957585644371941</v>
      </c>
      <c r="O19" s="17">
        <v>23</v>
      </c>
      <c r="P19" s="23">
        <f t="shared" si="3"/>
        <v>3.7520391517128875</v>
      </c>
      <c r="Q19" s="17">
        <v>26</v>
      </c>
      <c r="R19" s="23">
        <f t="shared" si="4"/>
        <v>4.2414355628058731</v>
      </c>
      <c r="S19" s="10">
        <f t="shared" si="5"/>
        <v>594</v>
      </c>
      <c r="T19" s="23">
        <f t="shared" si="6"/>
        <v>96.900489396411089</v>
      </c>
      <c r="U19" s="17">
        <v>19</v>
      </c>
      <c r="V19" s="23">
        <f t="shared" si="7"/>
        <v>3.0995106035889073</v>
      </c>
      <c r="W19" s="9">
        <f t="shared" si="8"/>
        <v>613</v>
      </c>
      <c r="X19" s="8">
        <f t="shared" si="8"/>
        <v>100</v>
      </c>
      <c r="Y19" s="24"/>
      <c r="Z19" s="16">
        <v>745</v>
      </c>
      <c r="AA19" s="28">
        <f t="shared" si="9"/>
        <v>82.281879194630875</v>
      </c>
    </row>
    <row r="20" spans="2:27" ht="18" customHeight="1">
      <c r="B20" s="158" t="s">
        <v>72</v>
      </c>
      <c r="C20" s="159"/>
      <c r="D20" s="114" t="s">
        <v>73</v>
      </c>
      <c r="E20" s="114"/>
      <c r="F20" s="58">
        <v>152</v>
      </c>
      <c r="G20" s="67" t="s">
        <v>35</v>
      </c>
      <c r="H20" s="3"/>
      <c r="I20" s="9">
        <v>135</v>
      </c>
      <c r="J20" s="23">
        <f t="shared" si="0"/>
        <v>35.620052770448552</v>
      </c>
      <c r="K20" s="10">
        <v>199</v>
      </c>
      <c r="L20" s="23">
        <f t="shared" si="1"/>
        <v>52.506596306068602</v>
      </c>
      <c r="M20" s="10">
        <v>15</v>
      </c>
      <c r="N20" s="23">
        <f t="shared" si="2"/>
        <v>3.9577836411609502</v>
      </c>
      <c r="O20" s="10">
        <v>12</v>
      </c>
      <c r="P20" s="23">
        <f t="shared" si="3"/>
        <v>3.1662269129287601</v>
      </c>
      <c r="Q20" s="10">
        <v>18</v>
      </c>
      <c r="R20" s="23">
        <f t="shared" si="4"/>
        <v>4.7493403693931393</v>
      </c>
      <c r="S20" s="10">
        <f t="shared" si="5"/>
        <v>379</v>
      </c>
      <c r="T20" s="23">
        <f t="shared" si="6"/>
        <v>100</v>
      </c>
      <c r="U20" s="10">
        <v>0</v>
      </c>
      <c r="V20" s="23">
        <f t="shared" si="7"/>
        <v>0</v>
      </c>
      <c r="W20" s="9">
        <f t="shared" si="8"/>
        <v>379</v>
      </c>
      <c r="X20" s="8">
        <f t="shared" si="8"/>
        <v>100</v>
      </c>
      <c r="Y20" s="24"/>
      <c r="Z20" s="9">
        <v>504</v>
      </c>
      <c r="AA20" s="25">
        <f t="shared" si="9"/>
        <v>75.198412698412696</v>
      </c>
    </row>
    <row r="21" spans="2:27" ht="18" customHeight="1">
      <c r="B21" s="158" t="s">
        <v>72</v>
      </c>
      <c r="C21" s="159"/>
      <c r="D21" s="135" t="s">
        <v>73</v>
      </c>
      <c r="E21" s="135"/>
      <c r="F21" s="62">
        <v>152</v>
      </c>
      <c r="G21" s="69" t="s">
        <v>36</v>
      </c>
      <c r="H21" s="3"/>
      <c r="I21" s="11">
        <v>113</v>
      </c>
      <c r="J21" s="26">
        <f t="shared" si="0"/>
        <v>27.970297029702973</v>
      </c>
      <c r="K21" s="12">
        <v>209</v>
      </c>
      <c r="L21" s="26">
        <f t="shared" si="1"/>
        <v>51.732673267326732</v>
      </c>
      <c r="M21" s="12">
        <v>24</v>
      </c>
      <c r="N21" s="26">
        <f t="shared" si="2"/>
        <v>5.9405940594059405</v>
      </c>
      <c r="O21" s="12">
        <v>6</v>
      </c>
      <c r="P21" s="26">
        <f t="shared" si="3"/>
        <v>1.4851485148514851</v>
      </c>
      <c r="Q21" s="12">
        <v>31</v>
      </c>
      <c r="R21" s="26">
        <f t="shared" si="4"/>
        <v>7.673267326732673</v>
      </c>
      <c r="S21" s="13">
        <f t="shared" si="5"/>
        <v>383</v>
      </c>
      <c r="T21" s="26">
        <f t="shared" si="6"/>
        <v>94.801980198019791</v>
      </c>
      <c r="U21" s="12">
        <v>21</v>
      </c>
      <c r="V21" s="26">
        <f t="shared" si="7"/>
        <v>5.1980198019801982</v>
      </c>
      <c r="W21" s="14">
        <f t="shared" si="8"/>
        <v>404</v>
      </c>
      <c r="X21" s="15">
        <f t="shared" si="8"/>
        <v>99.999999999999986</v>
      </c>
      <c r="Y21" s="24"/>
      <c r="Z21" s="11">
        <v>503</v>
      </c>
      <c r="AA21" s="27">
        <f t="shared" si="9"/>
        <v>80.318091451292247</v>
      </c>
    </row>
    <row r="22" spans="2:27" ht="18" customHeight="1">
      <c r="B22" s="158" t="s">
        <v>72</v>
      </c>
      <c r="C22" s="159"/>
      <c r="D22" s="114" t="s">
        <v>73</v>
      </c>
      <c r="E22" s="114"/>
      <c r="F22" s="60">
        <v>153</v>
      </c>
      <c r="G22" s="68" t="s">
        <v>35</v>
      </c>
      <c r="H22" s="3"/>
      <c r="I22" s="16">
        <v>124</v>
      </c>
      <c r="J22" s="23">
        <f t="shared" si="0"/>
        <v>32.54593175853018</v>
      </c>
      <c r="K22" s="17">
        <v>189</v>
      </c>
      <c r="L22" s="23">
        <f t="shared" si="1"/>
        <v>49.606299212598429</v>
      </c>
      <c r="M22" s="17">
        <v>16</v>
      </c>
      <c r="N22" s="23">
        <f t="shared" si="2"/>
        <v>4.1994750656167978</v>
      </c>
      <c r="O22" s="17">
        <v>8</v>
      </c>
      <c r="P22" s="23">
        <f t="shared" si="3"/>
        <v>2.0997375328083989</v>
      </c>
      <c r="Q22" s="17">
        <v>26</v>
      </c>
      <c r="R22" s="23">
        <f t="shared" si="4"/>
        <v>6.8241469816272966</v>
      </c>
      <c r="S22" s="10">
        <f t="shared" si="5"/>
        <v>363</v>
      </c>
      <c r="T22" s="23">
        <f t="shared" si="6"/>
        <v>95.275590551181097</v>
      </c>
      <c r="U22" s="17">
        <v>18</v>
      </c>
      <c r="V22" s="23">
        <f t="shared" si="7"/>
        <v>4.7244094488188972</v>
      </c>
      <c r="W22" s="9">
        <f t="shared" si="8"/>
        <v>381</v>
      </c>
      <c r="X22" s="8">
        <f t="shared" si="8"/>
        <v>100</v>
      </c>
      <c r="Y22" s="24"/>
      <c r="Z22" s="16">
        <v>485</v>
      </c>
      <c r="AA22" s="28">
        <f t="shared" si="9"/>
        <v>78.55670103092784</v>
      </c>
    </row>
    <row r="23" spans="2:27" ht="18" customHeight="1">
      <c r="B23" s="158" t="s">
        <v>72</v>
      </c>
      <c r="C23" s="159"/>
      <c r="D23" s="114" t="s">
        <v>73</v>
      </c>
      <c r="E23" s="114"/>
      <c r="F23" s="60">
        <v>153</v>
      </c>
      <c r="G23" s="68" t="s">
        <v>36</v>
      </c>
      <c r="H23" s="3"/>
      <c r="I23" s="16">
        <v>122</v>
      </c>
      <c r="J23" s="23">
        <f t="shared" si="0"/>
        <v>31.043256997455472</v>
      </c>
      <c r="K23" s="17">
        <v>185</v>
      </c>
      <c r="L23" s="23">
        <f t="shared" si="1"/>
        <v>47.073791348600508</v>
      </c>
      <c r="M23" s="17">
        <v>10</v>
      </c>
      <c r="N23" s="23">
        <f t="shared" si="2"/>
        <v>2.5445292620865136</v>
      </c>
      <c r="O23" s="17">
        <v>22</v>
      </c>
      <c r="P23" s="23">
        <f t="shared" si="3"/>
        <v>5.5979643765903306</v>
      </c>
      <c r="Q23" s="17">
        <v>39</v>
      </c>
      <c r="R23" s="23">
        <f t="shared" si="4"/>
        <v>9.9236641221374047</v>
      </c>
      <c r="S23" s="10">
        <f t="shared" si="5"/>
        <v>378</v>
      </c>
      <c r="T23" s="23">
        <f t="shared" si="6"/>
        <v>96.18320610687023</v>
      </c>
      <c r="U23" s="17">
        <v>15</v>
      </c>
      <c r="V23" s="23">
        <f t="shared" si="7"/>
        <v>3.8167938931297711</v>
      </c>
      <c r="W23" s="9">
        <f t="shared" si="8"/>
        <v>393</v>
      </c>
      <c r="X23" s="8">
        <f t="shared" si="8"/>
        <v>100</v>
      </c>
      <c r="Y23" s="24"/>
      <c r="Z23" s="16">
        <v>484</v>
      </c>
      <c r="AA23" s="28">
        <f t="shared" si="9"/>
        <v>81.198347107438025</v>
      </c>
    </row>
    <row r="24" spans="2:27" ht="18" customHeight="1">
      <c r="B24" s="158" t="s">
        <v>72</v>
      </c>
      <c r="C24" s="159"/>
      <c r="D24" s="114" t="s">
        <v>73</v>
      </c>
      <c r="E24" s="114"/>
      <c r="F24" s="60">
        <v>154</v>
      </c>
      <c r="G24" s="68" t="s">
        <v>35</v>
      </c>
      <c r="H24" s="3"/>
      <c r="I24" s="16">
        <v>186</v>
      </c>
      <c r="J24" s="23">
        <f t="shared" si="0"/>
        <v>33.941605839416056</v>
      </c>
      <c r="K24" s="17">
        <v>279</v>
      </c>
      <c r="L24" s="23">
        <f t="shared" si="1"/>
        <v>50.912408759124084</v>
      </c>
      <c r="M24" s="17">
        <v>17</v>
      </c>
      <c r="N24" s="23">
        <f t="shared" si="2"/>
        <v>3.1021897810218979</v>
      </c>
      <c r="O24" s="17">
        <v>12</v>
      </c>
      <c r="P24" s="23">
        <f t="shared" si="3"/>
        <v>2.1897810218978102</v>
      </c>
      <c r="Q24" s="17">
        <v>36</v>
      </c>
      <c r="R24" s="23">
        <f t="shared" si="4"/>
        <v>6.5693430656934311</v>
      </c>
      <c r="S24" s="10">
        <f t="shared" si="5"/>
        <v>530</v>
      </c>
      <c r="T24" s="23">
        <f t="shared" si="6"/>
        <v>96.715328467153284</v>
      </c>
      <c r="U24" s="17">
        <v>18</v>
      </c>
      <c r="V24" s="23">
        <f t="shared" si="7"/>
        <v>3.2846715328467155</v>
      </c>
      <c r="W24" s="9">
        <f t="shared" si="8"/>
        <v>548</v>
      </c>
      <c r="X24" s="8">
        <f t="shared" si="8"/>
        <v>100</v>
      </c>
      <c r="Y24" s="24"/>
      <c r="Z24" s="16">
        <v>737</v>
      </c>
      <c r="AA24" s="28">
        <f t="shared" si="9"/>
        <v>74.355495251017629</v>
      </c>
    </row>
    <row r="25" spans="2:27" ht="18" customHeight="1">
      <c r="B25" s="158" t="s">
        <v>72</v>
      </c>
      <c r="C25" s="159"/>
      <c r="D25" s="114" t="s">
        <v>73</v>
      </c>
      <c r="E25" s="114"/>
      <c r="F25" s="60">
        <v>154</v>
      </c>
      <c r="G25" s="68" t="s">
        <v>36</v>
      </c>
      <c r="H25" s="3"/>
      <c r="I25" s="16">
        <v>176</v>
      </c>
      <c r="J25" s="23">
        <f t="shared" si="0"/>
        <v>33.20754716981132</v>
      </c>
      <c r="K25" s="17">
        <v>259</v>
      </c>
      <c r="L25" s="23">
        <f t="shared" si="1"/>
        <v>48.867924528301884</v>
      </c>
      <c r="M25" s="17">
        <v>12</v>
      </c>
      <c r="N25" s="23">
        <f t="shared" si="2"/>
        <v>2.2641509433962264</v>
      </c>
      <c r="O25" s="17">
        <v>16</v>
      </c>
      <c r="P25" s="23">
        <f t="shared" si="3"/>
        <v>3.0188679245283021</v>
      </c>
      <c r="Q25" s="17">
        <v>46</v>
      </c>
      <c r="R25" s="23">
        <f t="shared" si="4"/>
        <v>8.6792452830188669</v>
      </c>
      <c r="S25" s="10">
        <f t="shared" si="5"/>
        <v>509</v>
      </c>
      <c r="T25" s="23">
        <f t="shared" si="6"/>
        <v>96.037735849056602</v>
      </c>
      <c r="U25" s="17">
        <v>21</v>
      </c>
      <c r="V25" s="23">
        <f t="shared" si="7"/>
        <v>3.9622641509433962</v>
      </c>
      <c r="W25" s="9">
        <f t="shared" si="8"/>
        <v>530</v>
      </c>
      <c r="X25" s="8">
        <f t="shared" si="8"/>
        <v>100</v>
      </c>
      <c r="Y25" s="24"/>
      <c r="Z25" s="16">
        <v>736</v>
      </c>
      <c r="AA25" s="28">
        <f t="shared" si="9"/>
        <v>72.010869565217391</v>
      </c>
    </row>
    <row r="26" spans="2:27" ht="18" customHeight="1">
      <c r="B26" s="158" t="s">
        <v>72</v>
      </c>
      <c r="C26" s="159"/>
      <c r="D26" s="114" t="s">
        <v>73</v>
      </c>
      <c r="E26" s="114"/>
      <c r="F26" s="60">
        <v>155</v>
      </c>
      <c r="G26" s="68" t="s">
        <v>35</v>
      </c>
      <c r="H26" s="3"/>
      <c r="I26" s="16">
        <v>109</v>
      </c>
      <c r="J26" s="23">
        <f t="shared" si="0"/>
        <v>23.440860215053764</v>
      </c>
      <c r="K26" s="17">
        <v>247</v>
      </c>
      <c r="L26" s="23">
        <f t="shared" si="1"/>
        <v>53.118279569892465</v>
      </c>
      <c r="M26" s="17">
        <v>25</v>
      </c>
      <c r="N26" s="23">
        <f t="shared" si="2"/>
        <v>5.376344086021505</v>
      </c>
      <c r="O26" s="17">
        <v>22</v>
      </c>
      <c r="P26" s="23">
        <f t="shared" si="3"/>
        <v>4.731182795698925</v>
      </c>
      <c r="Q26" s="17">
        <v>42</v>
      </c>
      <c r="R26" s="23">
        <f t="shared" si="4"/>
        <v>9.0322580645161281</v>
      </c>
      <c r="S26" s="10">
        <f t="shared" si="5"/>
        <v>445</v>
      </c>
      <c r="T26" s="23">
        <f t="shared" si="6"/>
        <v>95.6989247311828</v>
      </c>
      <c r="U26" s="17">
        <v>20</v>
      </c>
      <c r="V26" s="23">
        <f t="shared" si="7"/>
        <v>4.3010752688172049</v>
      </c>
      <c r="W26" s="9">
        <f t="shared" si="8"/>
        <v>465</v>
      </c>
      <c r="X26" s="8">
        <f t="shared" si="8"/>
        <v>100</v>
      </c>
      <c r="Y26" s="24"/>
      <c r="Z26" s="16">
        <v>608</v>
      </c>
      <c r="AA26" s="28">
        <f t="shared" si="9"/>
        <v>76.48026315789474</v>
      </c>
    </row>
    <row r="27" spans="2:27" ht="18" customHeight="1">
      <c r="B27" s="158" t="s">
        <v>72</v>
      </c>
      <c r="C27" s="159"/>
      <c r="D27" s="114" t="s">
        <v>73</v>
      </c>
      <c r="E27" s="114"/>
      <c r="F27" s="60">
        <v>155</v>
      </c>
      <c r="G27" s="68" t="s">
        <v>36</v>
      </c>
      <c r="H27" s="3"/>
      <c r="I27" s="16">
        <v>146</v>
      </c>
      <c r="J27" s="23">
        <f t="shared" si="0"/>
        <v>30.607966457023061</v>
      </c>
      <c r="K27" s="17">
        <v>232</v>
      </c>
      <c r="L27" s="23">
        <f t="shared" si="1"/>
        <v>48.637316561844862</v>
      </c>
      <c r="M27" s="17">
        <v>21</v>
      </c>
      <c r="N27" s="23">
        <f t="shared" si="2"/>
        <v>4.4025157232704402</v>
      </c>
      <c r="O27" s="17">
        <v>11</v>
      </c>
      <c r="P27" s="23">
        <f t="shared" si="3"/>
        <v>2.3060796645702304</v>
      </c>
      <c r="Q27" s="17">
        <v>45</v>
      </c>
      <c r="R27" s="23">
        <f t="shared" si="4"/>
        <v>9.433962264150944</v>
      </c>
      <c r="S27" s="10">
        <f t="shared" si="5"/>
        <v>455</v>
      </c>
      <c r="T27" s="23">
        <f t="shared" si="6"/>
        <v>95.387840670859532</v>
      </c>
      <c r="U27" s="17">
        <v>22</v>
      </c>
      <c r="V27" s="23">
        <f t="shared" si="7"/>
        <v>4.6121593291404608</v>
      </c>
      <c r="W27" s="9">
        <f t="shared" si="8"/>
        <v>477</v>
      </c>
      <c r="X27" s="8">
        <f t="shared" si="8"/>
        <v>100</v>
      </c>
      <c r="Y27" s="24"/>
      <c r="Z27" s="16">
        <v>608</v>
      </c>
      <c r="AA27" s="28">
        <f t="shared" si="9"/>
        <v>78.453947368421055</v>
      </c>
    </row>
    <row r="28" spans="2:27" ht="18" customHeight="1">
      <c r="B28" s="158" t="s">
        <v>72</v>
      </c>
      <c r="C28" s="159"/>
      <c r="D28" s="114" t="s">
        <v>73</v>
      </c>
      <c r="E28" s="114"/>
      <c r="F28" s="60">
        <v>156</v>
      </c>
      <c r="G28" s="68" t="s">
        <v>35</v>
      </c>
      <c r="H28" s="3"/>
      <c r="I28" s="16">
        <v>94</v>
      </c>
      <c r="J28" s="23">
        <f t="shared" si="0"/>
        <v>33.571428571428569</v>
      </c>
      <c r="K28" s="17">
        <v>146</v>
      </c>
      <c r="L28" s="23">
        <f t="shared" si="1"/>
        <v>52.142857142857146</v>
      </c>
      <c r="M28" s="17">
        <v>9</v>
      </c>
      <c r="N28" s="23">
        <f t="shared" si="2"/>
        <v>3.214285714285714</v>
      </c>
      <c r="O28" s="17">
        <v>3</v>
      </c>
      <c r="P28" s="23">
        <f t="shared" si="3"/>
        <v>1.0714285714285714</v>
      </c>
      <c r="Q28" s="17">
        <v>17</v>
      </c>
      <c r="R28" s="23">
        <f t="shared" si="4"/>
        <v>6.0714285714285712</v>
      </c>
      <c r="S28" s="10">
        <f t="shared" si="5"/>
        <v>269</v>
      </c>
      <c r="T28" s="23">
        <f t="shared" si="6"/>
        <v>96.071428571428569</v>
      </c>
      <c r="U28" s="17">
        <v>11</v>
      </c>
      <c r="V28" s="23">
        <f t="shared" si="7"/>
        <v>3.9285714285714284</v>
      </c>
      <c r="W28" s="9">
        <f t="shared" si="8"/>
        <v>280</v>
      </c>
      <c r="X28" s="8">
        <f t="shared" si="8"/>
        <v>100</v>
      </c>
      <c r="Y28" s="24"/>
      <c r="Z28" s="16">
        <v>381</v>
      </c>
      <c r="AA28" s="28">
        <f t="shared" si="9"/>
        <v>73.490813648293965</v>
      </c>
    </row>
    <row r="29" spans="2:27" ht="18" customHeight="1">
      <c r="B29" s="158" t="s">
        <v>72</v>
      </c>
      <c r="C29" s="159"/>
      <c r="D29" s="114" t="s">
        <v>73</v>
      </c>
      <c r="E29" s="114"/>
      <c r="F29" s="60">
        <v>156</v>
      </c>
      <c r="G29" s="68" t="s">
        <v>36</v>
      </c>
      <c r="H29" s="3"/>
      <c r="I29" s="16">
        <v>104</v>
      </c>
      <c r="J29" s="23">
        <f t="shared" si="0"/>
        <v>37.81818181818182</v>
      </c>
      <c r="K29" s="17">
        <v>126</v>
      </c>
      <c r="L29" s="23">
        <f t="shared" si="1"/>
        <v>45.81818181818182</v>
      </c>
      <c r="M29" s="17">
        <v>7</v>
      </c>
      <c r="N29" s="23">
        <f t="shared" si="2"/>
        <v>2.5454545454545454</v>
      </c>
      <c r="O29" s="17">
        <v>6</v>
      </c>
      <c r="P29" s="23">
        <f t="shared" si="3"/>
        <v>2.1818181818181821</v>
      </c>
      <c r="Q29" s="17">
        <v>18</v>
      </c>
      <c r="R29" s="23">
        <f t="shared" si="4"/>
        <v>6.5454545454545459</v>
      </c>
      <c r="S29" s="10">
        <f t="shared" si="5"/>
        <v>261</v>
      </c>
      <c r="T29" s="23">
        <f t="shared" si="6"/>
        <v>94.909090909090907</v>
      </c>
      <c r="U29" s="17">
        <v>14</v>
      </c>
      <c r="V29" s="23">
        <f t="shared" si="7"/>
        <v>5.0909090909090908</v>
      </c>
      <c r="W29" s="9">
        <f t="shared" si="8"/>
        <v>275</v>
      </c>
      <c r="X29" s="8">
        <f t="shared" si="8"/>
        <v>100</v>
      </c>
      <c r="Y29" s="24"/>
      <c r="Z29" s="16">
        <v>381</v>
      </c>
      <c r="AA29" s="28">
        <f t="shared" si="9"/>
        <v>72.178477690288716</v>
      </c>
    </row>
    <row r="30" spans="2:27" ht="18" customHeight="1">
      <c r="B30" s="158" t="s">
        <v>72</v>
      </c>
      <c r="C30" s="159"/>
      <c r="D30" s="114" t="s">
        <v>73</v>
      </c>
      <c r="E30" s="114"/>
      <c r="F30" s="60">
        <v>159</v>
      </c>
      <c r="G30" s="68" t="s">
        <v>35</v>
      </c>
      <c r="H30" s="3"/>
      <c r="I30" s="16">
        <v>85</v>
      </c>
      <c r="J30" s="23">
        <f t="shared" si="0"/>
        <v>28.8135593220339</v>
      </c>
      <c r="K30" s="17">
        <v>170</v>
      </c>
      <c r="L30" s="23">
        <f t="shared" si="1"/>
        <v>57.627118644067799</v>
      </c>
      <c r="M30" s="17">
        <v>7</v>
      </c>
      <c r="N30" s="23">
        <f t="shared" si="2"/>
        <v>2.3728813559322033</v>
      </c>
      <c r="O30" s="17">
        <v>3</v>
      </c>
      <c r="P30" s="23">
        <f t="shared" si="3"/>
        <v>1.0169491525423728</v>
      </c>
      <c r="Q30" s="17">
        <v>23</v>
      </c>
      <c r="R30" s="23">
        <f t="shared" si="4"/>
        <v>7.796610169491526</v>
      </c>
      <c r="S30" s="10">
        <f t="shared" si="5"/>
        <v>288</v>
      </c>
      <c r="T30" s="23">
        <f t="shared" si="6"/>
        <v>97.627118644067806</v>
      </c>
      <c r="U30" s="17">
        <v>7</v>
      </c>
      <c r="V30" s="23">
        <f t="shared" si="7"/>
        <v>2.3728813559322033</v>
      </c>
      <c r="W30" s="9">
        <f t="shared" si="8"/>
        <v>295</v>
      </c>
      <c r="X30" s="8">
        <f t="shared" si="8"/>
        <v>100.00000000000001</v>
      </c>
      <c r="Y30" s="24"/>
      <c r="Z30" s="16">
        <v>379</v>
      </c>
      <c r="AA30" s="28">
        <f t="shared" si="9"/>
        <v>77.836411609498683</v>
      </c>
    </row>
    <row r="31" spans="2:27" ht="18" customHeight="1">
      <c r="B31" s="158" t="s">
        <v>72</v>
      </c>
      <c r="C31" s="159"/>
      <c r="D31" s="114" t="s">
        <v>73</v>
      </c>
      <c r="E31" s="114"/>
      <c r="F31" s="60">
        <v>159</v>
      </c>
      <c r="G31" s="68" t="s">
        <v>36</v>
      </c>
      <c r="H31" s="3"/>
      <c r="I31" s="16">
        <v>87</v>
      </c>
      <c r="J31" s="23">
        <f t="shared" si="0"/>
        <v>30</v>
      </c>
      <c r="K31" s="17">
        <v>156</v>
      </c>
      <c r="L31" s="23">
        <f t="shared" si="1"/>
        <v>53.793103448275858</v>
      </c>
      <c r="M31" s="17">
        <v>8</v>
      </c>
      <c r="N31" s="23">
        <f t="shared" si="2"/>
        <v>2.7586206896551726</v>
      </c>
      <c r="O31" s="17">
        <v>1</v>
      </c>
      <c r="P31" s="23">
        <f t="shared" si="3"/>
        <v>0.34482758620689657</v>
      </c>
      <c r="Q31" s="17">
        <v>31</v>
      </c>
      <c r="R31" s="23">
        <f t="shared" si="4"/>
        <v>10.689655172413794</v>
      </c>
      <c r="S31" s="10">
        <f t="shared" si="5"/>
        <v>283</v>
      </c>
      <c r="T31" s="23">
        <f t="shared" si="6"/>
        <v>97.586206896551715</v>
      </c>
      <c r="U31" s="17">
        <v>7</v>
      </c>
      <c r="V31" s="23">
        <f t="shared" si="7"/>
        <v>2.4137931034482758</v>
      </c>
      <c r="W31" s="9">
        <f t="shared" si="8"/>
        <v>290</v>
      </c>
      <c r="X31" s="8">
        <f t="shared" si="8"/>
        <v>99.999999999999986</v>
      </c>
      <c r="Y31" s="24"/>
      <c r="Z31" s="16">
        <v>379</v>
      </c>
      <c r="AA31" s="28">
        <f t="shared" si="9"/>
        <v>76.517150395778373</v>
      </c>
    </row>
    <row r="32" spans="2:27" ht="18" customHeight="1">
      <c r="B32" s="158" t="s">
        <v>72</v>
      </c>
      <c r="C32" s="159"/>
      <c r="D32" s="114" t="s">
        <v>73</v>
      </c>
      <c r="E32" s="114"/>
      <c r="F32" s="60">
        <v>160</v>
      </c>
      <c r="G32" s="68" t="s">
        <v>35</v>
      </c>
      <c r="H32" s="3"/>
      <c r="I32" s="16">
        <v>208</v>
      </c>
      <c r="J32" s="23">
        <f t="shared" si="0"/>
        <v>35.494880546075088</v>
      </c>
      <c r="K32" s="17">
        <v>277</v>
      </c>
      <c r="L32" s="23">
        <f t="shared" si="1"/>
        <v>47.269624573378834</v>
      </c>
      <c r="M32" s="17">
        <v>13</v>
      </c>
      <c r="N32" s="23">
        <f t="shared" si="2"/>
        <v>2.218430034129693</v>
      </c>
      <c r="O32" s="17">
        <v>13</v>
      </c>
      <c r="P32" s="23">
        <f t="shared" si="3"/>
        <v>2.218430034129693</v>
      </c>
      <c r="Q32" s="17">
        <v>61</v>
      </c>
      <c r="R32" s="23">
        <f t="shared" si="4"/>
        <v>10.409556313993173</v>
      </c>
      <c r="S32" s="10">
        <f t="shared" si="5"/>
        <v>572</v>
      </c>
      <c r="T32" s="23">
        <f t="shared" si="6"/>
        <v>97.610921501706486</v>
      </c>
      <c r="U32" s="17">
        <v>14</v>
      </c>
      <c r="V32" s="23">
        <f t="shared" si="7"/>
        <v>2.3890784982935154</v>
      </c>
      <c r="W32" s="9">
        <f t="shared" si="8"/>
        <v>586</v>
      </c>
      <c r="X32" s="8">
        <f t="shared" si="8"/>
        <v>100</v>
      </c>
      <c r="Y32" s="24"/>
      <c r="Z32" s="16">
        <v>730</v>
      </c>
      <c r="AA32" s="28">
        <f t="shared" si="9"/>
        <v>80.273972602739732</v>
      </c>
    </row>
    <row r="33" spans="2:27" ht="18" customHeight="1">
      <c r="B33" s="158" t="s">
        <v>72</v>
      </c>
      <c r="C33" s="159"/>
      <c r="D33" s="114" t="s">
        <v>73</v>
      </c>
      <c r="E33" s="114"/>
      <c r="F33" s="60">
        <v>161</v>
      </c>
      <c r="G33" s="68" t="s">
        <v>35</v>
      </c>
      <c r="H33" s="3"/>
      <c r="I33" s="16">
        <v>96</v>
      </c>
      <c r="J33" s="23">
        <f t="shared" si="0"/>
        <v>31.168831168831169</v>
      </c>
      <c r="K33" s="17">
        <v>157</v>
      </c>
      <c r="L33" s="23">
        <f t="shared" si="1"/>
        <v>50.97402597402597</v>
      </c>
      <c r="M33" s="17">
        <v>8</v>
      </c>
      <c r="N33" s="23">
        <f t="shared" si="2"/>
        <v>2.5974025974025974</v>
      </c>
      <c r="O33" s="17">
        <v>12</v>
      </c>
      <c r="P33" s="23">
        <f t="shared" si="3"/>
        <v>3.8961038961038961</v>
      </c>
      <c r="Q33" s="17">
        <v>23</v>
      </c>
      <c r="R33" s="23">
        <f t="shared" si="4"/>
        <v>7.4675324675324672</v>
      </c>
      <c r="S33" s="10">
        <f t="shared" si="5"/>
        <v>296</v>
      </c>
      <c r="T33" s="23">
        <f t="shared" si="6"/>
        <v>96.103896103896105</v>
      </c>
      <c r="U33" s="17">
        <v>12</v>
      </c>
      <c r="V33" s="23">
        <f t="shared" si="7"/>
        <v>3.8961038961038961</v>
      </c>
      <c r="W33" s="9">
        <f t="shared" si="8"/>
        <v>308</v>
      </c>
      <c r="X33" s="8">
        <f t="shared" si="8"/>
        <v>100</v>
      </c>
      <c r="Y33" s="24"/>
      <c r="Z33" s="16">
        <v>407</v>
      </c>
      <c r="AA33" s="28">
        <f t="shared" si="9"/>
        <v>75.675675675675677</v>
      </c>
    </row>
    <row r="34" spans="2:27" ht="18" customHeight="1">
      <c r="B34" s="158" t="s">
        <v>72</v>
      </c>
      <c r="C34" s="159"/>
      <c r="D34" s="114" t="s">
        <v>73</v>
      </c>
      <c r="E34" s="114"/>
      <c r="F34" s="60">
        <v>161</v>
      </c>
      <c r="G34" s="68" t="s">
        <v>36</v>
      </c>
      <c r="H34" s="3"/>
      <c r="I34" s="16">
        <v>107</v>
      </c>
      <c r="J34" s="23">
        <f t="shared" si="0"/>
        <v>35.666666666666671</v>
      </c>
      <c r="K34" s="17">
        <v>138</v>
      </c>
      <c r="L34" s="23">
        <f t="shared" si="1"/>
        <v>46</v>
      </c>
      <c r="M34" s="17">
        <v>5</v>
      </c>
      <c r="N34" s="23">
        <f t="shared" si="2"/>
        <v>1.6666666666666667</v>
      </c>
      <c r="O34" s="17">
        <v>15</v>
      </c>
      <c r="P34" s="23">
        <f t="shared" si="3"/>
        <v>5</v>
      </c>
      <c r="Q34" s="17">
        <v>26</v>
      </c>
      <c r="R34" s="23">
        <f t="shared" si="4"/>
        <v>8.6666666666666679</v>
      </c>
      <c r="S34" s="10">
        <f t="shared" si="5"/>
        <v>291</v>
      </c>
      <c r="T34" s="23">
        <f t="shared" si="6"/>
        <v>97</v>
      </c>
      <c r="U34" s="17">
        <v>9</v>
      </c>
      <c r="V34" s="23">
        <f t="shared" si="7"/>
        <v>3</v>
      </c>
      <c r="W34" s="9">
        <f t="shared" si="8"/>
        <v>300</v>
      </c>
      <c r="X34" s="8">
        <f t="shared" si="8"/>
        <v>100</v>
      </c>
      <c r="Y34" s="24"/>
      <c r="Z34" s="16">
        <v>406</v>
      </c>
      <c r="AA34" s="28">
        <f t="shared" si="9"/>
        <v>73.891625615763544</v>
      </c>
    </row>
    <row r="35" spans="2:27" ht="18" customHeight="1">
      <c r="B35" s="158" t="s">
        <v>72</v>
      </c>
      <c r="C35" s="159"/>
      <c r="D35" s="114" t="s">
        <v>73</v>
      </c>
      <c r="E35" s="114"/>
      <c r="F35" s="60">
        <v>162</v>
      </c>
      <c r="G35" s="68" t="s">
        <v>35</v>
      </c>
      <c r="H35" s="3"/>
      <c r="I35" s="16">
        <v>144</v>
      </c>
      <c r="J35" s="23">
        <f t="shared" si="0"/>
        <v>41.142857142857139</v>
      </c>
      <c r="K35" s="17">
        <v>160</v>
      </c>
      <c r="L35" s="23">
        <f t="shared" si="1"/>
        <v>45.714285714285715</v>
      </c>
      <c r="M35" s="17">
        <v>18</v>
      </c>
      <c r="N35" s="23">
        <f t="shared" si="2"/>
        <v>5.1428571428571423</v>
      </c>
      <c r="O35" s="17">
        <v>6</v>
      </c>
      <c r="P35" s="23">
        <f t="shared" si="3"/>
        <v>1.7142857142857144</v>
      </c>
      <c r="Q35" s="17">
        <v>19</v>
      </c>
      <c r="R35" s="23">
        <f t="shared" si="4"/>
        <v>5.4285714285714288</v>
      </c>
      <c r="S35" s="10">
        <f t="shared" si="5"/>
        <v>347</v>
      </c>
      <c r="T35" s="23">
        <f t="shared" si="6"/>
        <v>99.142857142857139</v>
      </c>
      <c r="U35" s="17">
        <v>3</v>
      </c>
      <c r="V35" s="23">
        <f t="shared" si="7"/>
        <v>0.85714285714285721</v>
      </c>
      <c r="W35" s="9">
        <f t="shared" si="8"/>
        <v>350</v>
      </c>
      <c r="X35" s="8">
        <f t="shared" si="8"/>
        <v>100</v>
      </c>
      <c r="Y35" s="24"/>
      <c r="Z35" s="16">
        <v>429</v>
      </c>
      <c r="AA35" s="28">
        <f t="shared" si="9"/>
        <v>81.585081585081582</v>
      </c>
    </row>
    <row r="36" spans="2:27" ht="18" customHeight="1">
      <c r="B36" s="158" t="s">
        <v>72</v>
      </c>
      <c r="C36" s="159"/>
      <c r="D36" s="114" t="s">
        <v>73</v>
      </c>
      <c r="E36" s="114"/>
      <c r="F36" s="60">
        <v>162</v>
      </c>
      <c r="G36" s="68" t="s">
        <v>36</v>
      </c>
      <c r="H36" s="3"/>
      <c r="I36" s="16">
        <v>154</v>
      </c>
      <c r="J36" s="23">
        <f t="shared" si="0"/>
        <v>43.874643874643873</v>
      </c>
      <c r="K36" s="17">
        <v>142</v>
      </c>
      <c r="L36" s="23">
        <f t="shared" si="1"/>
        <v>40.455840455840459</v>
      </c>
      <c r="M36" s="17">
        <v>14</v>
      </c>
      <c r="N36" s="23">
        <f t="shared" si="2"/>
        <v>3.9886039886039883</v>
      </c>
      <c r="O36" s="17">
        <v>7</v>
      </c>
      <c r="P36" s="23">
        <f t="shared" si="3"/>
        <v>1.9943019943019942</v>
      </c>
      <c r="Q36" s="17">
        <v>19</v>
      </c>
      <c r="R36" s="23">
        <f t="shared" si="4"/>
        <v>5.4131054131054128</v>
      </c>
      <c r="S36" s="10">
        <f t="shared" si="5"/>
        <v>336</v>
      </c>
      <c r="T36" s="23">
        <f t="shared" si="6"/>
        <v>95.726495726495727</v>
      </c>
      <c r="U36" s="17">
        <v>15</v>
      </c>
      <c r="V36" s="23">
        <f t="shared" si="7"/>
        <v>4.2735042735042734</v>
      </c>
      <c r="W36" s="9">
        <f t="shared" si="8"/>
        <v>351</v>
      </c>
      <c r="X36" s="8">
        <f t="shared" si="8"/>
        <v>100</v>
      </c>
      <c r="Y36" s="24"/>
      <c r="Z36" s="16">
        <v>429</v>
      </c>
      <c r="AA36" s="28">
        <f t="shared" si="9"/>
        <v>81.818181818181827</v>
      </c>
    </row>
    <row r="37" spans="2:27" ht="18" customHeight="1">
      <c r="B37" s="158" t="s">
        <v>72</v>
      </c>
      <c r="C37" s="159"/>
      <c r="D37" s="114" t="s">
        <v>73</v>
      </c>
      <c r="E37" s="114"/>
      <c r="F37" s="60">
        <v>163</v>
      </c>
      <c r="G37" s="68" t="s">
        <v>35</v>
      </c>
      <c r="H37" s="3"/>
      <c r="I37" s="16">
        <v>128</v>
      </c>
      <c r="J37" s="23">
        <f t="shared" si="0"/>
        <v>39.628482972136226</v>
      </c>
      <c r="K37" s="17">
        <v>154</v>
      </c>
      <c r="L37" s="23">
        <f t="shared" si="1"/>
        <v>47.678018575851397</v>
      </c>
      <c r="M37" s="17">
        <v>7</v>
      </c>
      <c r="N37" s="23">
        <f t="shared" si="2"/>
        <v>2.1671826625386998</v>
      </c>
      <c r="O37" s="17">
        <v>7</v>
      </c>
      <c r="P37" s="23">
        <f t="shared" si="3"/>
        <v>2.1671826625386998</v>
      </c>
      <c r="Q37" s="17">
        <v>17</v>
      </c>
      <c r="R37" s="23">
        <f t="shared" si="4"/>
        <v>5.2631578947368416</v>
      </c>
      <c r="S37" s="10">
        <f t="shared" si="5"/>
        <v>313</v>
      </c>
      <c r="T37" s="23">
        <f t="shared" si="6"/>
        <v>96.904024767801857</v>
      </c>
      <c r="U37" s="17">
        <v>10</v>
      </c>
      <c r="V37" s="23">
        <f t="shared" si="7"/>
        <v>3.0959752321981426</v>
      </c>
      <c r="W37" s="9">
        <f t="shared" si="8"/>
        <v>323</v>
      </c>
      <c r="X37" s="8">
        <f t="shared" si="8"/>
        <v>100</v>
      </c>
      <c r="Y37" s="24"/>
      <c r="Z37" s="16">
        <v>387</v>
      </c>
      <c r="AA37" s="28">
        <f t="shared" si="9"/>
        <v>83.462532299741596</v>
      </c>
    </row>
    <row r="38" spans="2:27" ht="18" customHeight="1">
      <c r="B38" s="158" t="s">
        <v>72</v>
      </c>
      <c r="C38" s="159"/>
      <c r="D38" s="114" t="s">
        <v>73</v>
      </c>
      <c r="E38" s="114"/>
      <c r="F38" s="60">
        <v>163</v>
      </c>
      <c r="G38" s="68" t="s">
        <v>36</v>
      </c>
      <c r="H38" s="3"/>
      <c r="I38" s="16">
        <v>131</v>
      </c>
      <c r="J38" s="23">
        <f t="shared" si="0"/>
        <v>40.683229813664596</v>
      </c>
      <c r="K38" s="17">
        <v>157</v>
      </c>
      <c r="L38" s="23">
        <f t="shared" si="1"/>
        <v>48.757763975155278</v>
      </c>
      <c r="M38" s="17">
        <v>3</v>
      </c>
      <c r="N38" s="23">
        <f t="shared" si="2"/>
        <v>0.93167701863354035</v>
      </c>
      <c r="O38" s="17">
        <v>3</v>
      </c>
      <c r="P38" s="23">
        <f t="shared" si="3"/>
        <v>0.93167701863354035</v>
      </c>
      <c r="Q38" s="17">
        <v>18</v>
      </c>
      <c r="R38" s="23">
        <f t="shared" si="4"/>
        <v>5.5900621118012426</v>
      </c>
      <c r="S38" s="10">
        <f t="shared" si="5"/>
        <v>312</v>
      </c>
      <c r="T38" s="23">
        <f t="shared" si="6"/>
        <v>96.894409937888199</v>
      </c>
      <c r="U38" s="17">
        <v>10</v>
      </c>
      <c r="V38" s="23">
        <f t="shared" si="7"/>
        <v>3.1055900621118013</v>
      </c>
      <c r="W38" s="9">
        <f t="shared" si="8"/>
        <v>322</v>
      </c>
      <c r="X38" s="8">
        <f t="shared" si="8"/>
        <v>100</v>
      </c>
      <c r="Y38" s="24"/>
      <c r="Z38" s="16">
        <v>386</v>
      </c>
      <c r="AA38" s="28">
        <f t="shared" si="9"/>
        <v>83.419689119170982</v>
      </c>
    </row>
    <row r="39" spans="2:27" ht="18" customHeight="1">
      <c r="B39" s="158" t="s">
        <v>72</v>
      </c>
      <c r="C39" s="159"/>
      <c r="D39" s="114" t="s">
        <v>73</v>
      </c>
      <c r="E39" s="114"/>
      <c r="F39" s="60">
        <v>164</v>
      </c>
      <c r="G39" s="68" t="s">
        <v>35</v>
      </c>
      <c r="H39" s="3"/>
      <c r="I39" s="16">
        <v>77</v>
      </c>
      <c r="J39" s="23">
        <f t="shared" si="0"/>
        <v>23.839009287925698</v>
      </c>
      <c r="K39" s="17">
        <v>183</v>
      </c>
      <c r="L39" s="23">
        <f t="shared" si="1"/>
        <v>56.656346749226003</v>
      </c>
      <c r="M39" s="17">
        <v>11</v>
      </c>
      <c r="N39" s="23">
        <f t="shared" si="2"/>
        <v>3.4055727554179565</v>
      </c>
      <c r="O39" s="17">
        <v>17</v>
      </c>
      <c r="P39" s="23">
        <f t="shared" si="3"/>
        <v>5.2631578947368416</v>
      </c>
      <c r="Q39" s="17">
        <v>22</v>
      </c>
      <c r="R39" s="23">
        <f t="shared" si="4"/>
        <v>6.8111455108359129</v>
      </c>
      <c r="S39" s="10">
        <f t="shared" si="5"/>
        <v>310</v>
      </c>
      <c r="T39" s="23">
        <f t="shared" si="6"/>
        <v>95.975232198142407</v>
      </c>
      <c r="U39" s="17">
        <v>13</v>
      </c>
      <c r="V39" s="23">
        <f t="shared" si="7"/>
        <v>4.0247678018575854</v>
      </c>
      <c r="W39" s="9">
        <f t="shared" si="8"/>
        <v>323</v>
      </c>
      <c r="X39" s="8">
        <f t="shared" si="8"/>
        <v>100</v>
      </c>
      <c r="Y39" s="24"/>
      <c r="Z39" s="16">
        <v>391</v>
      </c>
      <c r="AA39" s="28">
        <f t="shared" si="9"/>
        <v>82.608695652173907</v>
      </c>
    </row>
    <row r="40" spans="2:27" ht="18" customHeight="1">
      <c r="B40" s="158" t="s">
        <v>72</v>
      </c>
      <c r="C40" s="159"/>
      <c r="D40" s="114" t="s">
        <v>73</v>
      </c>
      <c r="E40" s="114"/>
      <c r="F40" s="60">
        <v>164</v>
      </c>
      <c r="G40" s="68" t="s">
        <v>36</v>
      </c>
      <c r="H40" s="3"/>
      <c r="I40" s="16">
        <v>88</v>
      </c>
      <c r="J40" s="23">
        <f t="shared" si="0"/>
        <v>28.478964401294498</v>
      </c>
      <c r="K40" s="17">
        <v>164</v>
      </c>
      <c r="L40" s="23">
        <f t="shared" si="1"/>
        <v>53.074433656957929</v>
      </c>
      <c r="M40" s="17">
        <v>17</v>
      </c>
      <c r="N40" s="23">
        <f t="shared" si="2"/>
        <v>5.5016181229773462</v>
      </c>
      <c r="O40" s="17">
        <v>13</v>
      </c>
      <c r="P40" s="23">
        <f t="shared" si="3"/>
        <v>4.2071197411003238</v>
      </c>
      <c r="Q40" s="17">
        <v>14</v>
      </c>
      <c r="R40" s="23">
        <f t="shared" si="4"/>
        <v>4.5307443365695796</v>
      </c>
      <c r="S40" s="10">
        <f t="shared" si="5"/>
        <v>296</v>
      </c>
      <c r="T40" s="23">
        <f t="shared" si="6"/>
        <v>95.792880258899672</v>
      </c>
      <c r="U40" s="17">
        <v>13</v>
      </c>
      <c r="V40" s="23">
        <f t="shared" si="7"/>
        <v>4.2071197411003238</v>
      </c>
      <c r="W40" s="9">
        <f t="shared" si="8"/>
        <v>309</v>
      </c>
      <c r="X40" s="8">
        <f t="shared" si="8"/>
        <v>100</v>
      </c>
      <c r="Y40" s="24"/>
      <c r="Z40" s="16">
        <v>391</v>
      </c>
      <c r="AA40" s="28">
        <f t="shared" si="9"/>
        <v>79.028132992327372</v>
      </c>
    </row>
    <row r="41" spans="2:27" ht="18" customHeight="1">
      <c r="B41" s="158" t="s">
        <v>72</v>
      </c>
      <c r="C41" s="159"/>
      <c r="D41" s="114" t="s">
        <v>73</v>
      </c>
      <c r="E41" s="114"/>
      <c r="F41" s="60">
        <v>169</v>
      </c>
      <c r="G41" s="68" t="s">
        <v>35</v>
      </c>
      <c r="H41" s="3"/>
      <c r="I41" s="16">
        <v>190</v>
      </c>
      <c r="J41" s="23">
        <f t="shared" si="0"/>
        <v>33.158813263525303</v>
      </c>
      <c r="K41" s="17">
        <v>302</v>
      </c>
      <c r="L41" s="23">
        <f t="shared" si="1"/>
        <v>52.705061082024429</v>
      </c>
      <c r="M41" s="17">
        <v>16</v>
      </c>
      <c r="N41" s="23">
        <f t="shared" si="2"/>
        <v>2.7923211169284468</v>
      </c>
      <c r="O41" s="17">
        <v>12</v>
      </c>
      <c r="P41" s="23">
        <f t="shared" si="3"/>
        <v>2.0942408376963351</v>
      </c>
      <c r="Q41" s="17">
        <v>36</v>
      </c>
      <c r="R41" s="23">
        <f t="shared" si="4"/>
        <v>6.2827225130890048</v>
      </c>
      <c r="S41" s="10">
        <f t="shared" si="5"/>
        <v>556</v>
      </c>
      <c r="T41" s="23">
        <f t="shared" si="6"/>
        <v>97.033158813263526</v>
      </c>
      <c r="U41" s="17">
        <v>17</v>
      </c>
      <c r="V41" s="23">
        <f t="shared" si="7"/>
        <v>2.9668411867364748</v>
      </c>
      <c r="W41" s="9">
        <f t="shared" si="8"/>
        <v>573</v>
      </c>
      <c r="X41" s="8">
        <f t="shared" si="8"/>
        <v>100</v>
      </c>
      <c r="Y41" s="24"/>
      <c r="Z41" s="16">
        <v>686</v>
      </c>
      <c r="AA41" s="28">
        <f t="shared" si="9"/>
        <v>83.527696793002917</v>
      </c>
    </row>
    <row r="42" spans="2:27" ht="18" customHeight="1">
      <c r="B42" s="158" t="s">
        <v>72</v>
      </c>
      <c r="C42" s="159"/>
      <c r="D42" s="114" t="s">
        <v>73</v>
      </c>
      <c r="E42" s="114"/>
      <c r="F42" s="60">
        <v>169</v>
      </c>
      <c r="G42" s="68" t="s">
        <v>36</v>
      </c>
      <c r="H42" s="3"/>
      <c r="I42" s="16">
        <v>172</v>
      </c>
      <c r="J42" s="23">
        <f t="shared" si="0"/>
        <v>30.175438596491226</v>
      </c>
      <c r="K42" s="17">
        <v>312</v>
      </c>
      <c r="L42" s="23">
        <f t="shared" si="1"/>
        <v>54.736842105263165</v>
      </c>
      <c r="M42" s="17">
        <v>19</v>
      </c>
      <c r="N42" s="23">
        <f t="shared" si="2"/>
        <v>3.3333333333333335</v>
      </c>
      <c r="O42" s="17">
        <v>14</v>
      </c>
      <c r="P42" s="23">
        <f t="shared" si="3"/>
        <v>2.4561403508771931</v>
      </c>
      <c r="Q42" s="17">
        <v>40</v>
      </c>
      <c r="R42" s="23">
        <f t="shared" si="4"/>
        <v>7.0175438596491224</v>
      </c>
      <c r="S42" s="10">
        <f t="shared" si="5"/>
        <v>557</v>
      </c>
      <c r="T42" s="23">
        <f t="shared" si="6"/>
        <v>97.719298245614041</v>
      </c>
      <c r="U42" s="17">
        <v>13</v>
      </c>
      <c r="V42" s="23">
        <f t="shared" si="7"/>
        <v>2.2807017543859649</v>
      </c>
      <c r="W42" s="9">
        <f t="shared" si="8"/>
        <v>570</v>
      </c>
      <c r="X42" s="8">
        <f t="shared" si="8"/>
        <v>100</v>
      </c>
      <c r="Y42" s="24"/>
      <c r="Z42" s="16">
        <v>685</v>
      </c>
      <c r="AA42" s="28">
        <f t="shared" si="9"/>
        <v>83.211678832116789</v>
      </c>
    </row>
    <row r="43" spans="2:27" ht="18" customHeight="1">
      <c r="B43" s="158" t="s">
        <v>72</v>
      </c>
      <c r="C43" s="159"/>
      <c r="D43" s="114" t="s">
        <v>73</v>
      </c>
      <c r="E43" s="114"/>
      <c r="F43" s="60">
        <v>172</v>
      </c>
      <c r="G43" s="68" t="s">
        <v>35</v>
      </c>
      <c r="H43" s="3"/>
      <c r="I43" s="16">
        <v>176</v>
      </c>
      <c r="J43" s="23">
        <f t="shared" si="0"/>
        <v>39.550561797752806</v>
      </c>
      <c r="K43" s="17">
        <v>215</v>
      </c>
      <c r="L43" s="23">
        <f t="shared" si="1"/>
        <v>48.314606741573037</v>
      </c>
      <c r="M43" s="17">
        <v>12</v>
      </c>
      <c r="N43" s="23">
        <f t="shared" si="2"/>
        <v>2.696629213483146</v>
      </c>
      <c r="O43" s="17">
        <v>15</v>
      </c>
      <c r="P43" s="23">
        <f t="shared" si="3"/>
        <v>3.3707865168539324</v>
      </c>
      <c r="Q43" s="17">
        <v>8</v>
      </c>
      <c r="R43" s="23">
        <f t="shared" si="4"/>
        <v>1.7977528089887642</v>
      </c>
      <c r="S43" s="10">
        <f t="shared" si="5"/>
        <v>426</v>
      </c>
      <c r="T43" s="23">
        <f t="shared" si="6"/>
        <v>95.730337078651687</v>
      </c>
      <c r="U43" s="17">
        <v>19</v>
      </c>
      <c r="V43" s="23">
        <f t="shared" si="7"/>
        <v>4.2696629213483144</v>
      </c>
      <c r="W43" s="9">
        <f t="shared" si="8"/>
        <v>445</v>
      </c>
      <c r="X43" s="8">
        <f t="shared" si="8"/>
        <v>100</v>
      </c>
      <c r="Y43" s="24"/>
      <c r="Z43" s="16">
        <v>600</v>
      </c>
      <c r="AA43" s="28">
        <f t="shared" si="9"/>
        <v>74.166666666666671</v>
      </c>
    </row>
    <row r="44" spans="2:27" ht="18" customHeight="1">
      <c r="B44" s="158" t="s">
        <v>72</v>
      </c>
      <c r="C44" s="159"/>
      <c r="D44" s="115" t="s">
        <v>73</v>
      </c>
      <c r="E44" s="115"/>
      <c r="F44" s="60">
        <v>172</v>
      </c>
      <c r="G44" s="68" t="s">
        <v>36</v>
      </c>
      <c r="H44" s="3"/>
      <c r="I44" s="16">
        <v>152</v>
      </c>
      <c r="J44" s="48">
        <f t="shared" si="0"/>
        <v>32.900432900432904</v>
      </c>
      <c r="K44" s="17">
        <v>268</v>
      </c>
      <c r="L44" s="48">
        <f t="shared" si="1"/>
        <v>58.00865800865801</v>
      </c>
      <c r="M44" s="17">
        <v>7</v>
      </c>
      <c r="N44" s="48">
        <f t="shared" si="2"/>
        <v>1.5151515151515151</v>
      </c>
      <c r="O44" s="17">
        <v>17</v>
      </c>
      <c r="P44" s="48">
        <f t="shared" si="3"/>
        <v>3.6796536796536801</v>
      </c>
      <c r="Q44" s="17">
        <v>3</v>
      </c>
      <c r="R44" s="48">
        <f t="shared" si="4"/>
        <v>0.64935064935064934</v>
      </c>
      <c r="S44" s="17">
        <f t="shared" si="5"/>
        <v>447</v>
      </c>
      <c r="T44" s="48">
        <f t="shared" si="6"/>
        <v>96.753246753246756</v>
      </c>
      <c r="U44" s="17">
        <v>15</v>
      </c>
      <c r="V44" s="48">
        <f t="shared" si="7"/>
        <v>3.2467532467532463</v>
      </c>
      <c r="W44" s="16">
        <f t="shared" si="8"/>
        <v>462</v>
      </c>
      <c r="X44" s="49">
        <f t="shared" si="8"/>
        <v>100</v>
      </c>
      <c r="Y44" s="24"/>
      <c r="Z44" s="16">
        <v>600</v>
      </c>
      <c r="AA44" s="28">
        <f t="shared" si="9"/>
        <v>77</v>
      </c>
    </row>
    <row r="45" spans="2:27" ht="18" customHeight="1">
      <c r="B45" s="158" t="s">
        <v>72</v>
      </c>
      <c r="C45" s="159"/>
      <c r="D45" s="114" t="s">
        <v>73</v>
      </c>
      <c r="E45" s="114"/>
      <c r="F45" s="58">
        <v>173</v>
      </c>
      <c r="G45" s="67" t="s">
        <v>35</v>
      </c>
      <c r="H45" s="3"/>
      <c r="I45" s="16">
        <v>120</v>
      </c>
      <c r="J45" s="23">
        <f t="shared" si="0"/>
        <v>27.210884353741498</v>
      </c>
      <c r="K45" s="17">
        <v>175</v>
      </c>
      <c r="L45" s="23">
        <f t="shared" si="1"/>
        <v>39.682539682539684</v>
      </c>
      <c r="M45" s="17">
        <v>19</v>
      </c>
      <c r="N45" s="23">
        <f t="shared" si="2"/>
        <v>4.308390022675737</v>
      </c>
      <c r="O45" s="17">
        <v>49</v>
      </c>
      <c r="P45" s="23">
        <f t="shared" si="3"/>
        <v>11.111111111111111</v>
      </c>
      <c r="Q45" s="17">
        <v>59</v>
      </c>
      <c r="R45" s="23">
        <f t="shared" si="4"/>
        <v>13.378684807256235</v>
      </c>
      <c r="S45" s="10">
        <f t="shared" si="5"/>
        <v>422</v>
      </c>
      <c r="T45" s="23">
        <f t="shared" si="6"/>
        <v>95.691609977324262</v>
      </c>
      <c r="U45" s="17">
        <v>19</v>
      </c>
      <c r="V45" s="23">
        <f t="shared" si="7"/>
        <v>4.308390022675737</v>
      </c>
      <c r="W45" s="9">
        <f t="shared" si="8"/>
        <v>441</v>
      </c>
      <c r="X45" s="8">
        <f t="shared" si="8"/>
        <v>100</v>
      </c>
      <c r="Y45" s="24"/>
      <c r="Z45" s="16">
        <v>544</v>
      </c>
      <c r="AA45" s="28">
        <f t="shared" si="9"/>
        <v>81.066176470588232</v>
      </c>
    </row>
    <row r="46" spans="2:27" ht="18" customHeight="1">
      <c r="B46" s="158" t="s">
        <v>72</v>
      </c>
      <c r="C46" s="159"/>
      <c r="D46" s="114" t="s">
        <v>73</v>
      </c>
      <c r="E46" s="114"/>
      <c r="F46" s="58">
        <v>173</v>
      </c>
      <c r="G46" s="67" t="s">
        <v>36</v>
      </c>
      <c r="H46" s="3"/>
      <c r="I46" s="9">
        <v>103</v>
      </c>
      <c r="J46" s="23">
        <f t="shared" si="0"/>
        <v>26.142131979695431</v>
      </c>
      <c r="K46" s="10">
        <v>181</v>
      </c>
      <c r="L46" s="23">
        <f t="shared" si="1"/>
        <v>45.939086294416242</v>
      </c>
      <c r="M46" s="10">
        <v>17</v>
      </c>
      <c r="N46" s="23">
        <f t="shared" si="2"/>
        <v>4.3147208121827409</v>
      </c>
      <c r="O46" s="10">
        <v>44</v>
      </c>
      <c r="P46" s="23">
        <f t="shared" si="3"/>
        <v>11.167512690355331</v>
      </c>
      <c r="Q46" s="10">
        <v>27</v>
      </c>
      <c r="R46" s="23">
        <f t="shared" si="4"/>
        <v>6.8527918781725887</v>
      </c>
      <c r="S46" s="10">
        <f t="shared" si="5"/>
        <v>372</v>
      </c>
      <c r="T46" s="23">
        <f t="shared" si="6"/>
        <v>94.416243654822338</v>
      </c>
      <c r="U46" s="10">
        <v>22</v>
      </c>
      <c r="V46" s="23">
        <f t="shared" si="7"/>
        <v>5.5837563451776653</v>
      </c>
      <c r="W46" s="9">
        <f t="shared" si="8"/>
        <v>394</v>
      </c>
      <c r="X46" s="8">
        <f t="shared" si="8"/>
        <v>100</v>
      </c>
      <c r="Y46" s="24"/>
      <c r="Z46" s="9">
        <v>544</v>
      </c>
      <c r="AA46" s="25">
        <f t="shared" si="9"/>
        <v>72.42647058823529</v>
      </c>
    </row>
    <row r="47" spans="2:27" ht="18" customHeight="1">
      <c r="B47" s="158" t="s">
        <v>72</v>
      </c>
      <c r="C47" s="159"/>
      <c r="D47" s="115" t="s">
        <v>73</v>
      </c>
      <c r="E47" s="115"/>
      <c r="F47" s="60">
        <v>173</v>
      </c>
      <c r="G47" s="68" t="s">
        <v>37</v>
      </c>
      <c r="H47" s="3"/>
      <c r="I47" s="16">
        <v>117</v>
      </c>
      <c r="J47" s="48">
        <f t="shared" si="0"/>
        <v>28.676470588235293</v>
      </c>
      <c r="K47" s="17">
        <v>150</v>
      </c>
      <c r="L47" s="48">
        <f t="shared" si="1"/>
        <v>36.764705882352942</v>
      </c>
      <c r="M47" s="17">
        <v>14</v>
      </c>
      <c r="N47" s="48">
        <f t="shared" si="2"/>
        <v>3.4313725490196081</v>
      </c>
      <c r="O47" s="17">
        <v>51</v>
      </c>
      <c r="P47" s="48">
        <f t="shared" si="3"/>
        <v>12.5</v>
      </c>
      <c r="Q47" s="17">
        <v>59</v>
      </c>
      <c r="R47" s="48">
        <f t="shared" si="4"/>
        <v>14.460784313725492</v>
      </c>
      <c r="S47" s="17">
        <f t="shared" si="5"/>
        <v>391</v>
      </c>
      <c r="T47" s="48">
        <f t="shared" si="6"/>
        <v>95.833333333333343</v>
      </c>
      <c r="U47" s="17">
        <v>17</v>
      </c>
      <c r="V47" s="48">
        <f t="shared" si="7"/>
        <v>4.1666666666666661</v>
      </c>
      <c r="W47" s="16">
        <f t="shared" si="8"/>
        <v>408</v>
      </c>
      <c r="X47" s="49">
        <f t="shared" si="8"/>
        <v>100.00000000000001</v>
      </c>
      <c r="Y47" s="24"/>
      <c r="Z47" s="16">
        <v>543</v>
      </c>
      <c r="AA47" s="28">
        <f t="shared" si="9"/>
        <v>75.138121546961329</v>
      </c>
    </row>
    <row r="48" spans="2:27" ht="18" customHeight="1">
      <c r="B48" s="158" t="s">
        <v>72</v>
      </c>
      <c r="C48" s="159"/>
      <c r="D48" s="114" t="s">
        <v>73</v>
      </c>
      <c r="E48" s="114"/>
      <c r="F48" s="60">
        <v>174</v>
      </c>
      <c r="G48" s="68" t="s">
        <v>35</v>
      </c>
      <c r="H48" s="3"/>
      <c r="I48" s="16">
        <v>107</v>
      </c>
      <c r="J48" s="23">
        <f t="shared" si="0"/>
        <v>24.941724941724942</v>
      </c>
      <c r="K48" s="17">
        <v>205</v>
      </c>
      <c r="L48" s="23">
        <f t="shared" si="1"/>
        <v>47.785547785547784</v>
      </c>
      <c r="M48" s="17">
        <v>16</v>
      </c>
      <c r="N48" s="23">
        <f t="shared" si="2"/>
        <v>3.7296037296037294</v>
      </c>
      <c r="O48" s="17">
        <v>28</v>
      </c>
      <c r="P48" s="23">
        <f t="shared" si="3"/>
        <v>6.5268065268065261</v>
      </c>
      <c r="Q48" s="17">
        <v>51</v>
      </c>
      <c r="R48" s="23">
        <f t="shared" si="4"/>
        <v>11.888111888111888</v>
      </c>
      <c r="S48" s="10">
        <f t="shared" si="5"/>
        <v>407</v>
      </c>
      <c r="T48" s="23">
        <f t="shared" si="6"/>
        <v>94.871794871794862</v>
      </c>
      <c r="U48" s="17">
        <v>22</v>
      </c>
      <c r="V48" s="23">
        <f t="shared" si="7"/>
        <v>5.1282051282051277</v>
      </c>
      <c r="W48" s="9">
        <f t="shared" si="8"/>
        <v>429</v>
      </c>
      <c r="X48" s="8">
        <f t="shared" si="8"/>
        <v>99.999999999999986</v>
      </c>
      <c r="Y48" s="24"/>
      <c r="Z48" s="16">
        <v>556</v>
      </c>
      <c r="AA48" s="28">
        <f t="shared" si="9"/>
        <v>77.158273381294961</v>
      </c>
    </row>
    <row r="49" spans="2:27" ht="18" customHeight="1">
      <c r="B49" s="158" t="s">
        <v>72</v>
      </c>
      <c r="C49" s="159"/>
      <c r="D49" s="114" t="s">
        <v>73</v>
      </c>
      <c r="E49" s="114"/>
      <c r="F49" s="60">
        <v>174</v>
      </c>
      <c r="G49" s="68" t="s">
        <v>36</v>
      </c>
      <c r="H49" s="3"/>
      <c r="I49" s="16">
        <v>100</v>
      </c>
      <c r="J49" s="23">
        <f t="shared" si="0"/>
        <v>24.813895781637719</v>
      </c>
      <c r="K49" s="17">
        <v>175</v>
      </c>
      <c r="L49" s="23">
        <f t="shared" si="1"/>
        <v>43.424317617866002</v>
      </c>
      <c r="M49" s="17">
        <v>12</v>
      </c>
      <c r="N49" s="23">
        <f t="shared" si="2"/>
        <v>2.9776674937965262</v>
      </c>
      <c r="O49" s="17">
        <v>45</v>
      </c>
      <c r="P49" s="23">
        <f t="shared" si="3"/>
        <v>11.166253101736972</v>
      </c>
      <c r="Q49" s="17">
        <v>46</v>
      </c>
      <c r="R49" s="23">
        <f t="shared" si="4"/>
        <v>11.41439205955335</v>
      </c>
      <c r="S49" s="10">
        <f t="shared" si="5"/>
        <v>378</v>
      </c>
      <c r="T49" s="23">
        <f t="shared" si="6"/>
        <v>93.796526054590572</v>
      </c>
      <c r="U49" s="17">
        <v>25</v>
      </c>
      <c r="V49" s="23">
        <f t="shared" si="7"/>
        <v>6.2034739454094296</v>
      </c>
      <c r="W49" s="9">
        <f t="shared" si="8"/>
        <v>403</v>
      </c>
      <c r="X49" s="8">
        <f t="shared" si="8"/>
        <v>100</v>
      </c>
      <c r="Y49" s="24"/>
      <c r="Z49" s="16">
        <v>555</v>
      </c>
      <c r="AA49" s="28">
        <f t="shared" si="9"/>
        <v>72.612612612612608</v>
      </c>
    </row>
    <row r="50" spans="2:27" ht="18" customHeight="1">
      <c r="B50" s="158" t="s">
        <v>72</v>
      </c>
      <c r="C50" s="159"/>
      <c r="D50" s="114" t="s">
        <v>73</v>
      </c>
      <c r="E50" s="114"/>
      <c r="F50" s="60">
        <v>175</v>
      </c>
      <c r="G50" s="68" t="s">
        <v>35</v>
      </c>
      <c r="H50" s="3"/>
      <c r="I50" s="16">
        <v>132</v>
      </c>
      <c r="J50" s="23">
        <f t="shared" si="0"/>
        <v>28.88402625820569</v>
      </c>
      <c r="K50" s="17">
        <v>171</v>
      </c>
      <c r="L50" s="23">
        <f t="shared" si="1"/>
        <v>37.417943107221006</v>
      </c>
      <c r="M50" s="17">
        <v>12</v>
      </c>
      <c r="N50" s="23">
        <f t="shared" si="2"/>
        <v>2.6258205689277898</v>
      </c>
      <c r="O50" s="17">
        <v>61</v>
      </c>
      <c r="P50" s="23">
        <f t="shared" si="3"/>
        <v>13.347921225382933</v>
      </c>
      <c r="Q50" s="17">
        <v>67</v>
      </c>
      <c r="R50" s="23">
        <f t="shared" si="4"/>
        <v>14.660831509846828</v>
      </c>
      <c r="S50" s="10">
        <f t="shared" si="5"/>
        <v>443</v>
      </c>
      <c r="T50" s="23">
        <f t="shared" si="6"/>
        <v>96.936542669584242</v>
      </c>
      <c r="U50" s="17">
        <v>14</v>
      </c>
      <c r="V50" s="23">
        <f t="shared" si="7"/>
        <v>3.0634573304157549</v>
      </c>
      <c r="W50" s="9">
        <f t="shared" si="8"/>
        <v>457</v>
      </c>
      <c r="X50" s="8">
        <f t="shared" si="8"/>
        <v>100</v>
      </c>
      <c r="Y50" s="24"/>
      <c r="Z50" s="16">
        <v>602</v>
      </c>
      <c r="AA50" s="28">
        <f t="shared" si="9"/>
        <v>75.913621262458477</v>
      </c>
    </row>
    <row r="51" spans="2:27" ht="18" customHeight="1">
      <c r="B51" s="158" t="s">
        <v>72</v>
      </c>
      <c r="C51" s="159"/>
      <c r="D51" s="114" t="s">
        <v>73</v>
      </c>
      <c r="E51" s="114"/>
      <c r="F51" s="60">
        <v>175</v>
      </c>
      <c r="G51" s="68" t="s">
        <v>36</v>
      </c>
      <c r="H51" s="3"/>
      <c r="I51" s="16">
        <v>108</v>
      </c>
      <c r="J51" s="23">
        <f t="shared" si="0"/>
        <v>24.161073825503358</v>
      </c>
      <c r="K51" s="17">
        <v>208</v>
      </c>
      <c r="L51" s="23">
        <f t="shared" si="1"/>
        <v>46.532438478747203</v>
      </c>
      <c r="M51" s="17">
        <v>12</v>
      </c>
      <c r="N51" s="23">
        <f t="shared" si="2"/>
        <v>2.6845637583892619</v>
      </c>
      <c r="O51" s="17">
        <v>51</v>
      </c>
      <c r="P51" s="23">
        <f t="shared" si="3"/>
        <v>11.409395973154362</v>
      </c>
      <c r="Q51" s="17">
        <v>50</v>
      </c>
      <c r="R51" s="23">
        <f t="shared" si="4"/>
        <v>11.185682326621924</v>
      </c>
      <c r="S51" s="10">
        <f t="shared" si="5"/>
        <v>429</v>
      </c>
      <c r="T51" s="23">
        <f t="shared" si="6"/>
        <v>95.973154362416096</v>
      </c>
      <c r="U51" s="17">
        <v>18</v>
      </c>
      <c r="V51" s="23">
        <f t="shared" si="7"/>
        <v>4.0268456375838921</v>
      </c>
      <c r="W51" s="9">
        <f t="shared" si="8"/>
        <v>447</v>
      </c>
      <c r="X51" s="8">
        <f t="shared" si="8"/>
        <v>99.999999999999986</v>
      </c>
      <c r="Y51" s="24"/>
      <c r="Z51" s="16">
        <v>601</v>
      </c>
      <c r="AA51" s="28">
        <f t="shared" si="9"/>
        <v>74.376039933444261</v>
      </c>
    </row>
    <row r="52" spans="2:27" ht="18" customHeight="1">
      <c r="B52" s="158" t="s">
        <v>72</v>
      </c>
      <c r="C52" s="159"/>
      <c r="D52" s="114" t="s">
        <v>73</v>
      </c>
      <c r="E52" s="114"/>
      <c r="F52" s="60">
        <v>175</v>
      </c>
      <c r="G52" s="68" t="s">
        <v>37</v>
      </c>
      <c r="H52" s="3"/>
      <c r="I52" s="16">
        <v>102</v>
      </c>
      <c r="J52" s="23">
        <f t="shared" si="0"/>
        <v>23.831775700934578</v>
      </c>
      <c r="K52" s="17">
        <v>187</v>
      </c>
      <c r="L52" s="23">
        <f t="shared" si="1"/>
        <v>43.691588785046733</v>
      </c>
      <c r="M52" s="17">
        <v>6</v>
      </c>
      <c r="N52" s="23">
        <f t="shared" si="2"/>
        <v>1.4018691588785046</v>
      </c>
      <c r="O52" s="17">
        <v>50</v>
      </c>
      <c r="P52" s="23">
        <f t="shared" si="3"/>
        <v>11.682242990654206</v>
      </c>
      <c r="Q52" s="17">
        <v>50</v>
      </c>
      <c r="R52" s="23">
        <f t="shared" si="4"/>
        <v>11.682242990654206</v>
      </c>
      <c r="S52" s="10">
        <f t="shared" si="5"/>
        <v>395</v>
      </c>
      <c r="T52" s="23">
        <f t="shared" si="6"/>
        <v>92.289719626168221</v>
      </c>
      <c r="U52" s="17">
        <v>33</v>
      </c>
      <c r="V52" s="23">
        <f t="shared" si="7"/>
        <v>7.7102803738317753</v>
      </c>
      <c r="W52" s="9">
        <f t="shared" si="8"/>
        <v>428</v>
      </c>
      <c r="X52" s="8">
        <f t="shared" si="8"/>
        <v>100</v>
      </c>
      <c r="Y52" s="24"/>
      <c r="Z52" s="16">
        <v>601</v>
      </c>
      <c r="AA52" s="28">
        <f t="shared" si="9"/>
        <v>71.214642262895183</v>
      </c>
    </row>
    <row r="53" spans="2:27" ht="18" customHeight="1">
      <c r="B53" s="158" t="s">
        <v>72</v>
      </c>
      <c r="C53" s="159"/>
      <c r="D53" s="114" t="s">
        <v>73</v>
      </c>
      <c r="E53" s="114"/>
      <c r="F53" s="60">
        <v>176</v>
      </c>
      <c r="G53" s="68" t="s">
        <v>35</v>
      </c>
      <c r="H53" s="3"/>
      <c r="I53" s="16">
        <v>116</v>
      </c>
      <c r="J53" s="23">
        <f t="shared" si="0"/>
        <v>25.663716814159294</v>
      </c>
      <c r="K53" s="17">
        <v>203</v>
      </c>
      <c r="L53" s="23">
        <f t="shared" si="1"/>
        <v>44.911504424778755</v>
      </c>
      <c r="M53" s="17">
        <v>12</v>
      </c>
      <c r="N53" s="23">
        <f t="shared" si="2"/>
        <v>2.6548672566371683</v>
      </c>
      <c r="O53" s="17">
        <v>62</v>
      </c>
      <c r="P53" s="23">
        <f t="shared" si="3"/>
        <v>13.716814159292035</v>
      </c>
      <c r="Q53" s="17">
        <v>36</v>
      </c>
      <c r="R53" s="23">
        <f t="shared" si="4"/>
        <v>7.9646017699115044</v>
      </c>
      <c r="S53" s="10">
        <f t="shared" si="5"/>
        <v>429</v>
      </c>
      <c r="T53" s="23">
        <f t="shared" si="6"/>
        <v>94.911504424778755</v>
      </c>
      <c r="U53" s="17">
        <v>23</v>
      </c>
      <c r="V53" s="23">
        <f t="shared" si="7"/>
        <v>5.0884955752212395</v>
      </c>
      <c r="W53" s="9">
        <f t="shared" si="8"/>
        <v>452</v>
      </c>
      <c r="X53" s="8">
        <f t="shared" si="8"/>
        <v>100</v>
      </c>
      <c r="Y53" s="24"/>
      <c r="Z53" s="16">
        <v>598</v>
      </c>
      <c r="AA53" s="28">
        <f t="shared" si="9"/>
        <v>75.585284280936463</v>
      </c>
    </row>
    <row r="54" spans="2:27" ht="18" customHeight="1">
      <c r="B54" s="158" t="s">
        <v>72</v>
      </c>
      <c r="C54" s="159"/>
      <c r="D54" s="114" t="s">
        <v>73</v>
      </c>
      <c r="E54" s="114"/>
      <c r="F54" s="60">
        <v>176</v>
      </c>
      <c r="G54" s="68" t="s">
        <v>36</v>
      </c>
      <c r="H54" s="3"/>
      <c r="I54" s="16">
        <v>112</v>
      </c>
      <c r="J54" s="23">
        <f t="shared" si="0"/>
        <v>26.352941176470591</v>
      </c>
      <c r="K54" s="17">
        <v>212</v>
      </c>
      <c r="L54" s="23">
        <f t="shared" si="1"/>
        <v>49.882352941176471</v>
      </c>
      <c r="M54" s="17">
        <v>8</v>
      </c>
      <c r="N54" s="23">
        <f t="shared" si="2"/>
        <v>1.8823529411764703</v>
      </c>
      <c r="O54" s="17">
        <v>45</v>
      </c>
      <c r="P54" s="23">
        <f t="shared" si="3"/>
        <v>10.588235294117647</v>
      </c>
      <c r="Q54" s="17">
        <v>27</v>
      </c>
      <c r="R54" s="23">
        <f t="shared" si="4"/>
        <v>6.3529411764705879</v>
      </c>
      <c r="S54" s="10">
        <f t="shared" si="5"/>
        <v>404</v>
      </c>
      <c r="T54" s="23">
        <f t="shared" si="6"/>
        <v>95.058823529411768</v>
      </c>
      <c r="U54" s="17">
        <v>21</v>
      </c>
      <c r="V54" s="23">
        <f t="shared" si="7"/>
        <v>4.9411764705882346</v>
      </c>
      <c r="W54" s="9">
        <f t="shared" si="8"/>
        <v>425</v>
      </c>
      <c r="X54" s="8">
        <f t="shared" si="8"/>
        <v>100</v>
      </c>
      <c r="Y54" s="24"/>
      <c r="Z54" s="16">
        <v>597</v>
      </c>
      <c r="AA54" s="28">
        <f t="shared" si="9"/>
        <v>71.189279731993309</v>
      </c>
    </row>
    <row r="55" spans="2:27" ht="18" customHeight="1">
      <c r="B55" s="158" t="s">
        <v>72</v>
      </c>
      <c r="C55" s="159"/>
      <c r="D55" s="114" t="s">
        <v>73</v>
      </c>
      <c r="E55" s="114"/>
      <c r="F55" s="60">
        <v>176</v>
      </c>
      <c r="G55" s="68" t="s">
        <v>37</v>
      </c>
      <c r="H55" s="3"/>
      <c r="I55" s="16">
        <v>130</v>
      </c>
      <c r="J55" s="23">
        <f t="shared" si="0"/>
        <v>30.232558139534881</v>
      </c>
      <c r="K55" s="17">
        <v>183</v>
      </c>
      <c r="L55" s="23">
        <f t="shared" si="1"/>
        <v>42.558139534883722</v>
      </c>
      <c r="M55" s="17">
        <v>13</v>
      </c>
      <c r="N55" s="23">
        <f t="shared" si="2"/>
        <v>3.0232558139534884</v>
      </c>
      <c r="O55" s="17">
        <v>52</v>
      </c>
      <c r="P55" s="23">
        <f t="shared" si="3"/>
        <v>12.093023255813954</v>
      </c>
      <c r="Q55" s="17">
        <v>34</v>
      </c>
      <c r="R55" s="23">
        <f t="shared" si="4"/>
        <v>7.9069767441860463</v>
      </c>
      <c r="S55" s="10">
        <f t="shared" si="5"/>
        <v>412</v>
      </c>
      <c r="T55" s="23">
        <f t="shared" si="6"/>
        <v>95.813953488372093</v>
      </c>
      <c r="U55" s="17">
        <v>18</v>
      </c>
      <c r="V55" s="23">
        <f t="shared" si="7"/>
        <v>4.1860465116279073</v>
      </c>
      <c r="W55" s="9">
        <f t="shared" si="8"/>
        <v>430</v>
      </c>
      <c r="X55" s="8">
        <f t="shared" si="8"/>
        <v>100</v>
      </c>
      <c r="Y55" s="24"/>
      <c r="Z55" s="16">
        <v>597</v>
      </c>
      <c r="AA55" s="28">
        <f t="shared" si="9"/>
        <v>72.026800670016755</v>
      </c>
    </row>
    <row r="56" spans="2:27" ht="18" customHeight="1">
      <c r="B56" s="158" t="s">
        <v>72</v>
      </c>
      <c r="C56" s="159"/>
      <c r="D56" s="114" t="s">
        <v>73</v>
      </c>
      <c r="E56" s="114"/>
      <c r="F56" s="60">
        <v>177</v>
      </c>
      <c r="G56" s="68" t="s">
        <v>35</v>
      </c>
      <c r="H56" s="3"/>
      <c r="I56" s="16">
        <v>114</v>
      </c>
      <c r="J56" s="23">
        <f t="shared" si="0"/>
        <v>28.217821782178216</v>
      </c>
      <c r="K56" s="17">
        <v>181</v>
      </c>
      <c r="L56" s="23">
        <f t="shared" si="1"/>
        <v>44.801980198019805</v>
      </c>
      <c r="M56" s="17">
        <v>17</v>
      </c>
      <c r="N56" s="23">
        <f t="shared" si="2"/>
        <v>4.2079207920792081</v>
      </c>
      <c r="O56" s="17">
        <v>46</v>
      </c>
      <c r="P56" s="23">
        <f t="shared" si="3"/>
        <v>11.386138613861387</v>
      </c>
      <c r="Q56" s="17">
        <v>25</v>
      </c>
      <c r="R56" s="23">
        <f t="shared" si="4"/>
        <v>6.1881188118811883</v>
      </c>
      <c r="S56" s="10">
        <f t="shared" si="5"/>
        <v>383</v>
      </c>
      <c r="T56" s="23">
        <f t="shared" si="6"/>
        <v>94.801980198019791</v>
      </c>
      <c r="U56" s="17">
        <v>21</v>
      </c>
      <c r="V56" s="23">
        <f t="shared" si="7"/>
        <v>5.1980198019801982</v>
      </c>
      <c r="W56" s="9">
        <f t="shared" si="8"/>
        <v>404</v>
      </c>
      <c r="X56" s="8">
        <f t="shared" si="8"/>
        <v>99.999999999999986</v>
      </c>
      <c r="Y56" s="24"/>
      <c r="Z56" s="16">
        <v>524</v>
      </c>
      <c r="AA56" s="28">
        <f t="shared" si="9"/>
        <v>77.099236641221367</v>
      </c>
    </row>
    <row r="57" spans="2:27" ht="18" customHeight="1">
      <c r="B57" s="158" t="s">
        <v>72</v>
      </c>
      <c r="C57" s="159"/>
      <c r="D57" s="114" t="s">
        <v>73</v>
      </c>
      <c r="E57" s="114"/>
      <c r="F57" s="58">
        <v>177</v>
      </c>
      <c r="G57" s="67" t="s">
        <v>36</v>
      </c>
      <c r="H57" s="3"/>
      <c r="I57" s="9">
        <v>106</v>
      </c>
      <c r="J57" s="23">
        <f t="shared" si="0"/>
        <v>26.237623762376238</v>
      </c>
      <c r="K57" s="10">
        <v>171</v>
      </c>
      <c r="L57" s="23">
        <f t="shared" si="1"/>
        <v>42.326732673267323</v>
      </c>
      <c r="M57" s="10">
        <v>15</v>
      </c>
      <c r="N57" s="23">
        <f t="shared" si="2"/>
        <v>3.7128712871287126</v>
      </c>
      <c r="O57" s="10">
        <v>62</v>
      </c>
      <c r="P57" s="23">
        <f t="shared" si="3"/>
        <v>15.346534653465346</v>
      </c>
      <c r="Q57" s="10">
        <v>33</v>
      </c>
      <c r="R57" s="23">
        <f t="shared" si="4"/>
        <v>8.1683168316831694</v>
      </c>
      <c r="S57" s="10">
        <f t="shared" si="5"/>
        <v>387</v>
      </c>
      <c r="T57" s="23">
        <f t="shared" si="6"/>
        <v>95.792079207920793</v>
      </c>
      <c r="U57" s="10">
        <v>17</v>
      </c>
      <c r="V57" s="23">
        <f t="shared" si="7"/>
        <v>4.2079207920792081</v>
      </c>
      <c r="W57" s="9">
        <f t="shared" si="8"/>
        <v>404</v>
      </c>
      <c r="X57" s="8">
        <f t="shared" si="8"/>
        <v>100</v>
      </c>
      <c r="Y57" s="24"/>
      <c r="Z57" s="9">
        <v>524</v>
      </c>
      <c r="AA57" s="25">
        <f t="shared" si="9"/>
        <v>77.099236641221367</v>
      </c>
    </row>
    <row r="58" spans="2:27" ht="18" customHeight="1">
      <c r="B58" s="158" t="s">
        <v>72</v>
      </c>
      <c r="C58" s="159"/>
      <c r="D58" s="135" t="s">
        <v>73</v>
      </c>
      <c r="E58" s="135"/>
      <c r="F58" s="62">
        <v>177</v>
      </c>
      <c r="G58" s="69" t="s">
        <v>37</v>
      </c>
      <c r="H58" s="3"/>
      <c r="I58" s="11">
        <v>125</v>
      </c>
      <c r="J58" s="52">
        <f t="shared" si="0"/>
        <v>30.413625304136254</v>
      </c>
      <c r="K58" s="12">
        <v>162</v>
      </c>
      <c r="L58" s="52">
        <f t="shared" si="1"/>
        <v>39.416058394160586</v>
      </c>
      <c r="M58" s="12">
        <v>22</v>
      </c>
      <c r="N58" s="52">
        <f t="shared" si="2"/>
        <v>5.3527980535279802</v>
      </c>
      <c r="O58" s="12">
        <v>60</v>
      </c>
      <c r="P58" s="52">
        <f t="shared" si="3"/>
        <v>14.5985401459854</v>
      </c>
      <c r="Q58" s="12">
        <v>30</v>
      </c>
      <c r="R58" s="52">
        <f t="shared" si="4"/>
        <v>7.2992700729926998</v>
      </c>
      <c r="S58" s="12">
        <f t="shared" si="5"/>
        <v>399</v>
      </c>
      <c r="T58" s="52">
        <f t="shared" si="6"/>
        <v>97.080291970802918</v>
      </c>
      <c r="U58" s="12">
        <v>12</v>
      </c>
      <c r="V58" s="52">
        <f t="shared" si="7"/>
        <v>2.9197080291970803</v>
      </c>
      <c r="W58" s="14">
        <f t="shared" si="8"/>
        <v>411</v>
      </c>
      <c r="X58" s="15">
        <f t="shared" si="8"/>
        <v>100</v>
      </c>
      <c r="Y58" s="24"/>
      <c r="Z58" s="11">
        <v>524</v>
      </c>
      <c r="AA58" s="27">
        <f t="shared" si="9"/>
        <v>78.435114503816791</v>
      </c>
    </row>
    <row r="59" spans="2:27" ht="18" customHeight="1">
      <c r="B59" s="158" t="s">
        <v>72</v>
      </c>
      <c r="C59" s="159"/>
      <c r="D59" s="138" t="s">
        <v>73</v>
      </c>
      <c r="E59" s="139"/>
      <c r="F59" s="58">
        <v>180</v>
      </c>
      <c r="G59" s="67" t="s">
        <v>35</v>
      </c>
      <c r="H59" s="3"/>
      <c r="I59" s="51">
        <v>223</v>
      </c>
      <c r="J59" s="23">
        <f t="shared" si="0"/>
        <v>44.246031746031747</v>
      </c>
      <c r="K59" s="10">
        <v>219</v>
      </c>
      <c r="L59" s="23">
        <f t="shared" si="1"/>
        <v>43.452380952380956</v>
      </c>
      <c r="M59" s="10">
        <v>10</v>
      </c>
      <c r="N59" s="23">
        <f t="shared" si="2"/>
        <v>1.984126984126984</v>
      </c>
      <c r="O59" s="10">
        <v>8</v>
      </c>
      <c r="P59" s="23">
        <f t="shared" si="3"/>
        <v>1.5873015873015872</v>
      </c>
      <c r="Q59" s="10">
        <v>28</v>
      </c>
      <c r="R59" s="23">
        <f t="shared" si="4"/>
        <v>5.5555555555555554</v>
      </c>
      <c r="S59" s="10">
        <f t="shared" si="5"/>
        <v>488</v>
      </c>
      <c r="T59" s="23">
        <f t="shared" si="6"/>
        <v>96.825396825396822</v>
      </c>
      <c r="U59" s="10">
        <v>16</v>
      </c>
      <c r="V59" s="23">
        <f t="shared" si="7"/>
        <v>3.1746031746031744</v>
      </c>
      <c r="W59" s="14">
        <f t="shared" si="8"/>
        <v>504</v>
      </c>
      <c r="X59" s="15">
        <f t="shared" si="8"/>
        <v>100</v>
      </c>
      <c r="Y59" s="24"/>
      <c r="Z59" s="51">
        <v>574</v>
      </c>
      <c r="AA59" s="25">
        <f t="shared" si="9"/>
        <v>87.804878048780495</v>
      </c>
    </row>
    <row r="60" spans="2:27" ht="18" customHeight="1">
      <c r="B60" s="158" t="s">
        <v>72</v>
      </c>
      <c r="C60" s="159"/>
      <c r="D60" s="114" t="s">
        <v>73</v>
      </c>
      <c r="E60" s="114"/>
      <c r="F60" s="60">
        <v>180</v>
      </c>
      <c r="G60" s="68" t="s">
        <v>36</v>
      </c>
      <c r="H60" s="3"/>
      <c r="I60" s="16">
        <v>211</v>
      </c>
      <c r="J60" s="23">
        <f t="shared" si="0"/>
        <v>42.886178861788615</v>
      </c>
      <c r="K60" s="17">
        <v>239</v>
      </c>
      <c r="L60" s="23">
        <f t="shared" si="1"/>
        <v>48.577235772357724</v>
      </c>
      <c r="M60" s="17">
        <v>10</v>
      </c>
      <c r="N60" s="23">
        <f t="shared" si="2"/>
        <v>2.0325203252032518</v>
      </c>
      <c r="O60" s="17">
        <v>8</v>
      </c>
      <c r="P60" s="23">
        <f t="shared" si="3"/>
        <v>1.6260162601626018</v>
      </c>
      <c r="Q60" s="17">
        <v>6</v>
      </c>
      <c r="R60" s="23">
        <f t="shared" si="4"/>
        <v>1.2195121951219512</v>
      </c>
      <c r="S60" s="10">
        <f t="shared" si="5"/>
        <v>474</v>
      </c>
      <c r="T60" s="23">
        <f t="shared" si="6"/>
        <v>96.341463414634148</v>
      </c>
      <c r="U60" s="17">
        <v>18</v>
      </c>
      <c r="V60" s="23">
        <f t="shared" si="7"/>
        <v>3.6585365853658534</v>
      </c>
      <c r="W60" s="9">
        <f t="shared" si="8"/>
        <v>492</v>
      </c>
      <c r="X60" s="8">
        <f t="shared" si="8"/>
        <v>100</v>
      </c>
      <c r="Y60" s="24"/>
      <c r="Z60" s="16">
        <v>573</v>
      </c>
      <c r="AA60" s="28">
        <f t="shared" si="9"/>
        <v>85.863874345549746</v>
      </c>
    </row>
    <row r="61" spans="2:27" ht="18" customHeight="1" thickBot="1">
      <c r="B61" s="162" t="s">
        <v>72</v>
      </c>
      <c r="C61" s="163"/>
      <c r="D61" s="134" t="s">
        <v>73</v>
      </c>
      <c r="E61" s="134"/>
      <c r="F61" s="64">
        <v>180</v>
      </c>
      <c r="G61" s="70" t="s">
        <v>37</v>
      </c>
      <c r="H61" s="3"/>
      <c r="I61" s="18">
        <v>156</v>
      </c>
      <c r="J61" s="29">
        <f>I61/W61*100</f>
        <v>31.771894093686353</v>
      </c>
      <c r="K61" s="19">
        <v>276</v>
      </c>
      <c r="L61" s="29">
        <f t="shared" si="1"/>
        <v>56.211812627291245</v>
      </c>
      <c r="M61" s="19">
        <v>19</v>
      </c>
      <c r="N61" s="29">
        <f t="shared" si="2"/>
        <v>3.8696537678207736</v>
      </c>
      <c r="O61" s="19">
        <v>5</v>
      </c>
      <c r="P61" s="29">
        <f t="shared" si="3"/>
        <v>1.0183299389002036</v>
      </c>
      <c r="Q61" s="19">
        <v>19</v>
      </c>
      <c r="R61" s="29">
        <f t="shared" si="4"/>
        <v>3.8696537678207736</v>
      </c>
      <c r="S61" s="20">
        <f t="shared" si="5"/>
        <v>475</v>
      </c>
      <c r="T61" s="29">
        <f t="shared" si="6"/>
        <v>96.741344195519346</v>
      </c>
      <c r="U61" s="19">
        <v>16</v>
      </c>
      <c r="V61" s="29">
        <f t="shared" si="7"/>
        <v>3.2586558044806515</v>
      </c>
      <c r="W61" s="21">
        <f t="shared" si="8"/>
        <v>491</v>
      </c>
      <c r="X61" s="22">
        <f t="shared" si="8"/>
        <v>100</v>
      </c>
      <c r="Y61" s="24"/>
      <c r="Z61" s="18">
        <v>573</v>
      </c>
      <c r="AA61" s="30">
        <f>W61/Z61*100</f>
        <v>85.689354275741721</v>
      </c>
    </row>
    <row r="62" spans="2:27" ht="5.0999999999999996" customHeight="1">
      <c r="D62" s="5"/>
      <c r="E62" s="5"/>
      <c r="F62" s="5">
        <v>51</v>
      </c>
      <c r="G62" s="5"/>
      <c r="H62" s="2"/>
      <c r="I62" s="31"/>
      <c r="J62" s="31"/>
      <c r="K62" s="31"/>
      <c r="L62" s="3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2:27" ht="5.0999999999999996" customHeight="1" thickBot="1">
      <c r="D63" s="5"/>
      <c r="E63" s="5"/>
      <c r="F63" s="5"/>
      <c r="G63" s="5"/>
      <c r="H63" s="2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2:27" ht="18.75" thickTop="1" thickBot="1">
      <c r="B64" s="111" t="s">
        <v>16</v>
      </c>
      <c r="C64" s="112"/>
      <c r="D64" s="112"/>
      <c r="E64" s="112"/>
      <c r="F64" s="112"/>
      <c r="G64" s="113"/>
      <c r="H64" s="33"/>
      <c r="I64" s="54">
        <v>6832</v>
      </c>
      <c r="J64" s="55">
        <f>I64/W64*100</f>
        <v>32.159668612314064</v>
      </c>
      <c r="K64" s="56">
        <v>10272</v>
      </c>
      <c r="L64" s="55">
        <f>K64/W64*100</f>
        <v>48.352475993221617</v>
      </c>
      <c r="M64" s="56">
        <v>693</v>
      </c>
      <c r="N64" s="55">
        <f>M64/W64*100</f>
        <v>3.2620975334212017</v>
      </c>
      <c r="O64" s="56">
        <v>1125</v>
      </c>
      <c r="P64" s="55">
        <f>O64/W64*100</f>
        <v>5.2956128789305215</v>
      </c>
      <c r="Q64" s="56">
        <v>1533</v>
      </c>
      <c r="R64" s="55">
        <f>Q64/W64*100</f>
        <v>7.2161551496893237</v>
      </c>
      <c r="S64" s="56">
        <v>20455</v>
      </c>
      <c r="T64" s="55">
        <f>S64/W64*100</f>
        <v>96.286010167576734</v>
      </c>
      <c r="U64" s="56">
        <v>789</v>
      </c>
      <c r="V64" s="55">
        <f>U64/W64*100</f>
        <v>3.7139898324232723</v>
      </c>
      <c r="W64" s="56">
        <v>21244</v>
      </c>
      <c r="X64" s="57">
        <f>SUM(T64,V64)</f>
        <v>100</v>
      </c>
      <c r="Y64" s="34"/>
      <c r="Z64" s="54">
        <f>SUM(Z11:Z61)</f>
        <v>27267</v>
      </c>
      <c r="AA64" s="57">
        <f>W64/Z64*100</f>
        <v>77.911027982543004</v>
      </c>
    </row>
    <row r="65" spans="2:27" ht="16.5" thickTop="1">
      <c r="D65" s="6"/>
      <c r="E65" s="6"/>
      <c r="F65" s="6"/>
      <c r="G65" s="6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2:27" ht="18" thickBot="1">
      <c r="B66" s="116" t="s">
        <v>13</v>
      </c>
      <c r="C66" s="116"/>
      <c r="D66" s="116"/>
      <c r="E66" s="116"/>
      <c r="F66" s="116"/>
      <c r="G66" s="116"/>
      <c r="I66" s="40">
        <v>24</v>
      </c>
    </row>
    <row r="67" spans="2:27" ht="18" thickTop="1">
      <c r="B67" s="117" t="s">
        <v>14</v>
      </c>
      <c r="C67" s="117"/>
      <c r="D67" s="117"/>
      <c r="E67" s="117"/>
      <c r="F67" s="117"/>
      <c r="G67" s="117"/>
      <c r="I67" s="39">
        <f>COUNTA(G11:G61)</f>
        <v>51</v>
      </c>
    </row>
    <row r="71" spans="2:27" ht="17.25">
      <c r="D71" s="41"/>
    </row>
  </sheetData>
  <mergeCells count="131">
    <mergeCell ref="D14:E14"/>
    <mergeCell ref="D15:E15"/>
    <mergeCell ref="D16:E16"/>
    <mergeCell ref="D2:AA2"/>
    <mergeCell ref="D3:AA3"/>
    <mergeCell ref="D5:AA5"/>
    <mergeCell ref="B8:C9"/>
    <mergeCell ref="D8:E9"/>
    <mergeCell ref="F8:F9"/>
    <mergeCell ref="G8:G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X8:X9"/>
    <mergeCell ref="Z8:Z9"/>
    <mergeCell ref="AA8:AA9"/>
    <mergeCell ref="D11:E11"/>
    <mergeCell ref="D12:E12"/>
    <mergeCell ref="D13:E13"/>
    <mergeCell ref="S8:S9"/>
    <mergeCell ref="T8:T9"/>
    <mergeCell ref="U8:U9"/>
    <mergeCell ref="V8:V9"/>
    <mergeCell ref="W8:W9"/>
    <mergeCell ref="D41:E41"/>
    <mergeCell ref="D42:E42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B64:G64"/>
    <mergeCell ref="B66:G66"/>
    <mergeCell ref="B67:G67"/>
    <mergeCell ref="D56:E56"/>
    <mergeCell ref="D57:E57"/>
    <mergeCell ref="D58:E58"/>
    <mergeCell ref="D60:E60"/>
    <mergeCell ref="D61:E61"/>
    <mergeCell ref="B56:C56"/>
    <mergeCell ref="B57:C57"/>
    <mergeCell ref="B58:C58"/>
    <mergeCell ref="B60:C60"/>
    <mergeCell ref="B61:C61"/>
    <mergeCell ref="B59:C59"/>
    <mergeCell ref="D59:E59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S7:AA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B66"/>
  <sheetViews>
    <sheetView showWhiteSpace="0" zoomScaleNormal="100" workbookViewId="0">
      <selection activeCell="I59" sqref="I59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166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170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46" t="s">
        <v>75</v>
      </c>
      <c r="C11" s="147"/>
      <c r="D11" s="114" t="s">
        <v>74</v>
      </c>
      <c r="E11" s="114"/>
      <c r="F11" s="58">
        <v>381</v>
      </c>
      <c r="G11" s="67" t="s">
        <v>35</v>
      </c>
      <c r="H11" s="3"/>
      <c r="I11" s="16">
        <v>173</v>
      </c>
      <c r="J11" s="23">
        <f t="shared" ref="J11:J55" si="0">I11/W11*100</f>
        <v>32.827324478178369</v>
      </c>
      <c r="K11" s="17">
        <v>246</v>
      </c>
      <c r="L11" s="23">
        <f t="shared" ref="L11:L56" si="1">K11/W11*100</f>
        <v>46.679316888045541</v>
      </c>
      <c r="M11" s="17">
        <v>24</v>
      </c>
      <c r="N11" s="23">
        <f t="shared" ref="N11:N56" si="2">M11/W11*100</f>
        <v>4.5540796963946866</v>
      </c>
      <c r="O11" s="17">
        <v>5</v>
      </c>
      <c r="P11" s="23">
        <f t="shared" ref="P11:P56" si="3">O11/W11*100</f>
        <v>0.94876660341555974</v>
      </c>
      <c r="Q11" s="17">
        <v>53</v>
      </c>
      <c r="R11" s="23">
        <f t="shared" ref="R11:R56" si="4">Q11/W11*100</f>
        <v>10.056925996204933</v>
      </c>
      <c r="S11" s="10">
        <f t="shared" ref="S11:S56" si="5">SUM(I11,K11,M11,O11,Q11)</f>
        <v>501</v>
      </c>
      <c r="T11" s="23">
        <f t="shared" ref="T11:T56" si="6">S11/W11*100</f>
        <v>95.066413662239086</v>
      </c>
      <c r="U11" s="17">
        <v>26</v>
      </c>
      <c r="V11" s="23">
        <f t="shared" ref="V11:V56" si="7">U11/W11*100</f>
        <v>4.9335863377609108</v>
      </c>
      <c r="W11" s="9">
        <f t="shared" ref="W11:X56" si="8">SUM(S11,U11)</f>
        <v>527</v>
      </c>
      <c r="X11" s="8">
        <f t="shared" si="8"/>
        <v>100</v>
      </c>
      <c r="Y11" s="24"/>
      <c r="Z11" s="16">
        <v>742</v>
      </c>
      <c r="AA11" s="28">
        <f t="shared" ref="AA11:AA55" si="9">W11/Z11*100</f>
        <v>71.024258760107813</v>
      </c>
    </row>
    <row r="12" spans="1:28" ht="18" customHeight="1">
      <c r="B12" s="146" t="s">
        <v>75</v>
      </c>
      <c r="C12" s="147"/>
      <c r="D12" s="114" t="s">
        <v>74</v>
      </c>
      <c r="E12" s="114"/>
      <c r="F12" s="60">
        <v>381</v>
      </c>
      <c r="G12" s="68" t="s">
        <v>36</v>
      </c>
      <c r="H12" s="3"/>
      <c r="I12" s="16">
        <v>205</v>
      </c>
      <c r="J12" s="23">
        <f t="shared" si="0"/>
        <v>37.61467889908257</v>
      </c>
      <c r="K12" s="17">
        <v>234</v>
      </c>
      <c r="L12" s="23">
        <f t="shared" si="1"/>
        <v>42.935779816513765</v>
      </c>
      <c r="M12" s="17">
        <v>17</v>
      </c>
      <c r="N12" s="23">
        <f t="shared" si="2"/>
        <v>3.1192660550458715</v>
      </c>
      <c r="O12" s="17">
        <v>11</v>
      </c>
      <c r="P12" s="23">
        <f t="shared" si="3"/>
        <v>2.0183486238532113</v>
      </c>
      <c r="Q12" s="17">
        <v>53</v>
      </c>
      <c r="R12" s="23">
        <f t="shared" si="4"/>
        <v>9.7247706422018361</v>
      </c>
      <c r="S12" s="10">
        <f t="shared" si="5"/>
        <v>520</v>
      </c>
      <c r="T12" s="23">
        <f t="shared" si="6"/>
        <v>95.412844036697251</v>
      </c>
      <c r="U12" s="17">
        <v>25</v>
      </c>
      <c r="V12" s="23">
        <f t="shared" si="7"/>
        <v>4.5871559633027523</v>
      </c>
      <c r="W12" s="9">
        <f t="shared" si="8"/>
        <v>545</v>
      </c>
      <c r="X12" s="8">
        <f t="shared" si="8"/>
        <v>100</v>
      </c>
      <c r="Y12" s="24"/>
      <c r="Z12" s="16">
        <v>741</v>
      </c>
      <c r="AA12" s="28">
        <f t="shared" si="9"/>
        <v>73.549257759784069</v>
      </c>
    </row>
    <row r="13" spans="1:28" ht="18" customHeight="1">
      <c r="B13" s="146" t="s">
        <v>75</v>
      </c>
      <c r="C13" s="147"/>
      <c r="D13" s="114" t="s">
        <v>74</v>
      </c>
      <c r="E13" s="114"/>
      <c r="F13" s="60">
        <v>382</v>
      </c>
      <c r="G13" s="68" t="s">
        <v>35</v>
      </c>
      <c r="H13" s="3"/>
      <c r="I13" s="16">
        <v>156</v>
      </c>
      <c r="J13" s="23">
        <f t="shared" si="0"/>
        <v>39.795918367346935</v>
      </c>
      <c r="K13" s="17">
        <v>173</v>
      </c>
      <c r="L13" s="23">
        <f t="shared" si="1"/>
        <v>44.132653061224488</v>
      </c>
      <c r="M13" s="17">
        <v>8</v>
      </c>
      <c r="N13" s="23">
        <f t="shared" si="2"/>
        <v>2.0408163265306123</v>
      </c>
      <c r="O13" s="17">
        <v>9</v>
      </c>
      <c r="P13" s="23">
        <f t="shared" si="3"/>
        <v>2.295918367346939</v>
      </c>
      <c r="Q13" s="17">
        <v>34</v>
      </c>
      <c r="R13" s="23">
        <f t="shared" si="4"/>
        <v>8.6734693877551017</v>
      </c>
      <c r="S13" s="10">
        <f t="shared" si="5"/>
        <v>380</v>
      </c>
      <c r="T13" s="23">
        <f t="shared" si="6"/>
        <v>96.938775510204081</v>
      </c>
      <c r="U13" s="17">
        <v>12</v>
      </c>
      <c r="V13" s="23">
        <f t="shared" si="7"/>
        <v>3.0612244897959182</v>
      </c>
      <c r="W13" s="9">
        <f t="shared" si="8"/>
        <v>392</v>
      </c>
      <c r="X13" s="8">
        <f t="shared" si="8"/>
        <v>100</v>
      </c>
      <c r="Y13" s="24"/>
      <c r="Z13" s="16">
        <v>605</v>
      </c>
      <c r="AA13" s="28">
        <f t="shared" si="9"/>
        <v>64.793388429752071</v>
      </c>
    </row>
    <row r="14" spans="1:28" ht="18" customHeight="1">
      <c r="B14" s="146" t="s">
        <v>75</v>
      </c>
      <c r="C14" s="147"/>
      <c r="D14" s="114" t="s">
        <v>74</v>
      </c>
      <c r="E14" s="114"/>
      <c r="F14" s="60">
        <v>382</v>
      </c>
      <c r="G14" s="68" t="s">
        <v>36</v>
      </c>
      <c r="H14" s="3"/>
      <c r="I14" s="16">
        <v>79</v>
      </c>
      <c r="J14" s="23">
        <f t="shared" si="0"/>
        <v>32.113821138211385</v>
      </c>
      <c r="K14" s="17">
        <v>132</v>
      </c>
      <c r="L14" s="23">
        <f t="shared" si="1"/>
        <v>53.658536585365859</v>
      </c>
      <c r="M14" s="17">
        <v>6</v>
      </c>
      <c r="N14" s="23">
        <f t="shared" si="2"/>
        <v>2.4390243902439024</v>
      </c>
      <c r="O14" s="17">
        <v>4</v>
      </c>
      <c r="P14" s="23">
        <f t="shared" si="3"/>
        <v>1.6260162601626018</v>
      </c>
      <c r="Q14" s="17">
        <v>15</v>
      </c>
      <c r="R14" s="23">
        <f t="shared" si="4"/>
        <v>6.0975609756097562</v>
      </c>
      <c r="S14" s="10">
        <f t="shared" si="5"/>
        <v>236</v>
      </c>
      <c r="T14" s="23">
        <f t="shared" si="6"/>
        <v>95.934959349593498</v>
      </c>
      <c r="U14" s="17">
        <v>10</v>
      </c>
      <c r="V14" s="23">
        <f t="shared" si="7"/>
        <v>4.0650406504065035</v>
      </c>
      <c r="W14" s="9">
        <f t="shared" si="8"/>
        <v>246</v>
      </c>
      <c r="X14" s="8">
        <f t="shared" si="8"/>
        <v>100</v>
      </c>
      <c r="Y14" s="24"/>
      <c r="Z14" s="16">
        <v>605</v>
      </c>
      <c r="AA14" s="28">
        <f t="shared" si="9"/>
        <v>40.66115702479339</v>
      </c>
    </row>
    <row r="15" spans="1:28" ht="18" customHeight="1">
      <c r="B15" s="146" t="s">
        <v>75</v>
      </c>
      <c r="C15" s="147"/>
      <c r="D15" s="114" t="s">
        <v>74</v>
      </c>
      <c r="E15" s="114"/>
      <c r="F15" s="60">
        <v>382</v>
      </c>
      <c r="G15" s="68" t="s">
        <v>37</v>
      </c>
      <c r="H15" s="3"/>
      <c r="I15" s="16">
        <v>148</v>
      </c>
      <c r="J15" s="23">
        <f t="shared" si="0"/>
        <v>41.807909604519772</v>
      </c>
      <c r="K15" s="17">
        <v>147</v>
      </c>
      <c r="L15" s="23">
        <f t="shared" si="1"/>
        <v>41.525423728813557</v>
      </c>
      <c r="M15" s="17">
        <v>8</v>
      </c>
      <c r="N15" s="23">
        <f t="shared" si="2"/>
        <v>2.2598870056497176</v>
      </c>
      <c r="O15" s="17">
        <v>6</v>
      </c>
      <c r="P15" s="23">
        <f t="shared" si="3"/>
        <v>1.6949152542372881</v>
      </c>
      <c r="Q15" s="17">
        <v>26</v>
      </c>
      <c r="R15" s="23">
        <f t="shared" si="4"/>
        <v>7.3446327683615822</v>
      </c>
      <c r="S15" s="10">
        <f t="shared" si="5"/>
        <v>335</v>
      </c>
      <c r="T15" s="23">
        <f t="shared" si="6"/>
        <v>94.632768361581924</v>
      </c>
      <c r="U15" s="17">
        <v>19</v>
      </c>
      <c r="V15" s="23">
        <f t="shared" si="7"/>
        <v>5.3672316384180787</v>
      </c>
      <c r="W15" s="9">
        <f t="shared" si="8"/>
        <v>354</v>
      </c>
      <c r="X15" s="8">
        <f t="shared" si="8"/>
        <v>100</v>
      </c>
      <c r="Y15" s="24"/>
      <c r="Z15" s="16">
        <v>605</v>
      </c>
      <c r="AA15" s="28">
        <f t="shared" si="9"/>
        <v>58.512396694214871</v>
      </c>
    </row>
    <row r="16" spans="1:28" ht="18" customHeight="1">
      <c r="B16" s="146" t="s">
        <v>75</v>
      </c>
      <c r="C16" s="147"/>
      <c r="D16" s="114" t="s">
        <v>74</v>
      </c>
      <c r="E16" s="114"/>
      <c r="F16" s="60">
        <v>382</v>
      </c>
      <c r="G16" s="68" t="s">
        <v>38</v>
      </c>
      <c r="H16" s="3"/>
      <c r="I16" s="16">
        <v>104</v>
      </c>
      <c r="J16" s="23">
        <f t="shared" si="0"/>
        <v>35.494880546075088</v>
      </c>
      <c r="K16" s="17">
        <v>149</v>
      </c>
      <c r="L16" s="23">
        <f t="shared" si="1"/>
        <v>50.853242320819113</v>
      </c>
      <c r="M16" s="17">
        <v>8</v>
      </c>
      <c r="N16" s="23">
        <f t="shared" si="2"/>
        <v>2.7303754266211606</v>
      </c>
      <c r="O16" s="17">
        <v>2</v>
      </c>
      <c r="P16" s="23">
        <f t="shared" si="3"/>
        <v>0.68259385665529015</v>
      </c>
      <c r="Q16" s="17">
        <v>25</v>
      </c>
      <c r="R16" s="23">
        <f t="shared" si="4"/>
        <v>8.5324232081911262</v>
      </c>
      <c r="S16" s="10">
        <f t="shared" si="5"/>
        <v>288</v>
      </c>
      <c r="T16" s="23">
        <f t="shared" si="6"/>
        <v>98.293515358361773</v>
      </c>
      <c r="U16" s="17">
        <v>5</v>
      </c>
      <c r="V16" s="23">
        <f t="shared" si="7"/>
        <v>1.7064846416382253</v>
      </c>
      <c r="W16" s="9">
        <f t="shared" si="8"/>
        <v>293</v>
      </c>
      <c r="X16" s="8">
        <f t="shared" si="8"/>
        <v>100</v>
      </c>
      <c r="Y16" s="24"/>
      <c r="Z16" s="16">
        <v>605</v>
      </c>
      <c r="AA16" s="28">
        <f t="shared" si="9"/>
        <v>48.429752066115697</v>
      </c>
    </row>
    <row r="17" spans="2:27" ht="18" customHeight="1">
      <c r="B17" s="146" t="s">
        <v>75</v>
      </c>
      <c r="C17" s="147"/>
      <c r="D17" s="114" t="s">
        <v>74</v>
      </c>
      <c r="E17" s="114"/>
      <c r="F17" s="60">
        <v>383</v>
      </c>
      <c r="G17" s="68" t="s">
        <v>35</v>
      </c>
      <c r="H17" s="3"/>
      <c r="I17" s="16">
        <v>101</v>
      </c>
      <c r="J17" s="23">
        <f t="shared" si="0"/>
        <v>26.790450928381965</v>
      </c>
      <c r="K17" s="17">
        <v>189</v>
      </c>
      <c r="L17" s="23">
        <f t="shared" si="1"/>
        <v>50.132625994694955</v>
      </c>
      <c r="M17" s="17">
        <v>21</v>
      </c>
      <c r="N17" s="23">
        <f t="shared" si="2"/>
        <v>5.5702917771883289</v>
      </c>
      <c r="O17" s="17">
        <v>9</v>
      </c>
      <c r="P17" s="23">
        <f t="shared" si="3"/>
        <v>2.3872679045092835</v>
      </c>
      <c r="Q17" s="17">
        <v>46</v>
      </c>
      <c r="R17" s="23">
        <f t="shared" si="4"/>
        <v>12.201591511936339</v>
      </c>
      <c r="S17" s="10">
        <f t="shared" si="5"/>
        <v>366</v>
      </c>
      <c r="T17" s="23">
        <f t="shared" si="6"/>
        <v>97.08222811671088</v>
      </c>
      <c r="U17" s="17">
        <v>11</v>
      </c>
      <c r="V17" s="23">
        <f t="shared" si="7"/>
        <v>2.9177718832891246</v>
      </c>
      <c r="W17" s="9">
        <f t="shared" si="8"/>
        <v>377</v>
      </c>
      <c r="X17" s="8">
        <f t="shared" si="8"/>
        <v>100</v>
      </c>
      <c r="Y17" s="24"/>
      <c r="Z17" s="16">
        <v>461</v>
      </c>
      <c r="AA17" s="28">
        <f t="shared" si="9"/>
        <v>81.778741865509758</v>
      </c>
    </row>
    <row r="18" spans="2:27" ht="18" customHeight="1">
      <c r="B18" s="146" t="s">
        <v>75</v>
      </c>
      <c r="C18" s="147"/>
      <c r="D18" s="114" t="s">
        <v>74</v>
      </c>
      <c r="E18" s="114"/>
      <c r="F18" s="60">
        <v>383</v>
      </c>
      <c r="G18" s="68" t="s">
        <v>36</v>
      </c>
      <c r="H18" s="3"/>
      <c r="I18" s="16">
        <v>73</v>
      </c>
      <c r="J18" s="23">
        <f t="shared" si="0"/>
        <v>19.78319783197832</v>
      </c>
      <c r="K18" s="17">
        <v>215</v>
      </c>
      <c r="L18" s="23">
        <f t="shared" si="1"/>
        <v>58.265582655826556</v>
      </c>
      <c r="M18" s="17">
        <v>27</v>
      </c>
      <c r="N18" s="23">
        <f t="shared" si="2"/>
        <v>7.3170731707317067</v>
      </c>
      <c r="O18" s="17">
        <v>9</v>
      </c>
      <c r="P18" s="23">
        <f t="shared" si="3"/>
        <v>2.4390243902439024</v>
      </c>
      <c r="Q18" s="17">
        <v>45</v>
      </c>
      <c r="R18" s="23">
        <f t="shared" si="4"/>
        <v>12.195121951219512</v>
      </c>
      <c r="S18" s="10">
        <f t="shared" si="5"/>
        <v>369</v>
      </c>
      <c r="T18" s="23">
        <f t="shared" si="6"/>
        <v>100</v>
      </c>
      <c r="U18" s="17">
        <v>0</v>
      </c>
      <c r="V18" s="23">
        <f t="shared" si="7"/>
        <v>0</v>
      </c>
      <c r="W18" s="9">
        <f t="shared" si="8"/>
        <v>369</v>
      </c>
      <c r="X18" s="8">
        <f t="shared" si="8"/>
        <v>100</v>
      </c>
      <c r="Y18" s="24"/>
      <c r="Z18" s="16">
        <v>461</v>
      </c>
      <c r="AA18" s="28">
        <f t="shared" si="9"/>
        <v>80.043383947939262</v>
      </c>
    </row>
    <row r="19" spans="2:27" ht="18" customHeight="1">
      <c r="B19" s="146" t="s">
        <v>75</v>
      </c>
      <c r="C19" s="147"/>
      <c r="D19" s="114" t="s">
        <v>74</v>
      </c>
      <c r="E19" s="114"/>
      <c r="F19" s="60">
        <v>384</v>
      </c>
      <c r="G19" s="68" t="s">
        <v>35</v>
      </c>
      <c r="H19" s="3"/>
      <c r="I19" s="16">
        <v>84</v>
      </c>
      <c r="J19" s="23">
        <f t="shared" si="0"/>
        <v>24.705882352941178</v>
      </c>
      <c r="K19" s="17">
        <v>179</v>
      </c>
      <c r="L19" s="23">
        <f t="shared" si="1"/>
        <v>52.647058823529413</v>
      </c>
      <c r="M19" s="17">
        <v>12</v>
      </c>
      <c r="N19" s="23">
        <f t="shared" si="2"/>
        <v>3.5294117647058822</v>
      </c>
      <c r="O19" s="17">
        <v>7</v>
      </c>
      <c r="P19" s="23">
        <f t="shared" si="3"/>
        <v>2.0588235294117645</v>
      </c>
      <c r="Q19" s="17">
        <v>46</v>
      </c>
      <c r="R19" s="23">
        <f t="shared" si="4"/>
        <v>13.529411764705882</v>
      </c>
      <c r="S19" s="10">
        <f t="shared" si="5"/>
        <v>328</v>
      </c>
      <c r="T19" s="23">
        <f t="shared" si="6"/>
        <v>96.470588235294116</v>
      </c>
      <c r="U19" s="17">
        <v>12</v>
      </c>
      <c r="V19" s="23">
        <f t="shared" si="7"/>
        <v>3.5294117647058822</v>
      </c>
      <c r="W19" s="9">
        <f t="shared" si="8"/>
        <v>340</v>
      </c>
      <c r="X19" s="8">
        <f t="shared" si="8"/>
        <v>100</v>
      </c>
      <c r="Y19" s="24"/>
      <c r="Z19" s="16">
        <v>434</v>
      </c>
      <c r="AA19" s="28">
        <f t="shared" si="9"/>
        <v>78.341013824884797</v>
      </c>
    </row>
    <row r="20" spans="2:27" ht="18" customHeight="1">
      <c r="B20" s="146" t="s">
        <v>75</v>
      </c>
      <c r="C20" s="147"/>
      <c r="D20" s="114" t="s">
        <v>74</v>
      </c>
      <c r="E20" s="114"/>
      <c r="F20" s="58">
        <v>384</v>
      </c>
      <c r="G20" s="67" t="s">
        <v>36</v>
      </c>
      <c r="H20" s="3"/>
      <c r="I20" s="9">
        <v>111</v>
      </c>
      <c r="J20" s="23">
        <f t="shared" si="0"/>
        <v>30.494505494505496</v>
      </c>
      <c r="K20" s="10">
        <v>175</v>
      </c>
      <c r="L20" s="23">
        <f t="shared" si="1"/>
        <v>48.07692307692308</v>
      </c>
      <c r="M20" s="10">
        <v>9</v>
      </c>
      <c r="N20" s="23">
        <f t="shared" si="2"/>
        <v>2.4725274725274726</v>
      </c>
      <c r="O20" s="10">
        <v>2</v>
      </c>
      <c r="P20" s="23">
        <f t="shared" si="3"/>
        <v>0.5494505494505495</v>
      </c>
      <c r="Q20" s="10">
        <v>53</v>
      </c>
      <c r="R20" s="23">
        <f t="shared" si="4"/>
        <v>14.560439560439562</v>
      </c>
      <c r="S20" s="10">
        <f t="shared" si="5"/>
        <v>350</v>
      </c>
      <c r="T20" s="23">
        <f t="shared" si="6"/>
        <v>96.15384615384616</v>
      </c>
      <c r="U20" s="10">
        <v>14</v>
      </c>
      <c r="V20" s="23">
        <f t="shared" si="7"/>
        <v>3.8461538461538463</v>
      </c>
      <c r="W20" s="9">
        <f t="shared" si="8"/>
        <v>364</v>
      </c>
      <c r="X20" s="8">
        <f t="shared" si="8"/>
        <v>100</v>
      </c>
      <c r="Y20" s="24"/>
      <c r="Z20" s="9">
        <v>434</v>
      </c>
      <c r="AA20" s="25">
        <f t="shared" si="9"/>
        <v>83.870967741935488</v>
      </c>
    </row>
    <row r="21" spans="2:27" ht="18" customHeight="1">
      <c r="B21" s="146" t="s">
        <v>75</v>
      </c>
      <c r="C21" s="147"/>
      <c r="D21" s="135" t="s">
        <v>74</v>
      </c>
      <c r="E21" s="135"/>
      <c r="F21" s="62">
        <v>385</v>
      </c>
      <c r="G21" s="69" t="s">
        <v>35</v>
      </c>
      <c r="H21" s="3"/>
      <c r="I21" s="11">
        <v>104</v>
      </c>
      <c r="J21" s="26">
        <f t="shared" si="0"/>
        <v>37.275985663082437</v>
      </c>
      <c r="K21" s="12">
        <v>161</v>
      </c>
      <c r="L21" s="26">
        <f t="shared" si="1"/>
        <v>57.706093189964157</v>
      </c>
      <c r="M21" s="12">
        <v>3</v>
      </c>
      <c r="N21" s="26">
        <f t="shared" si="2"/>
        <v>1.0752688172043012</v>
      </c>
      <c r="O21" s="12">
        <v>2</v>
      </c>
      <c r="P21" s="26">
        <f t="shared" si="3"/>
        <v>0.71684587813620071</v>
      </c>
      <c r="Q21" s="12">
        <v>6</v>
      </c>
      <c r="R21" s="26">
        <f t="shared" si="4"/>
        <v>2.1505376344086025</v>
      </c>
      <c r="S21" s="13">
        <f t="shared" si="5"/>
        <v>276</v>
      </c>
      <c r="T21" s="26">
        <f t="shared" si="6"/>
        <v>98.924731182795696</v>
      </c>
      <c r="U21" s="12">
        <v>3</v>
      </c>
      <c r="V21" s="26">
        <f t="shared" si="7"/>
        <v>1.0752688172043012</v>
      </c>
      <c r="W21" s="14">
        <f t="shared" si="8"/>
        <v>279</v>
      </c>
      <c r="X21" s="15">
        <f t="shared" si="8"/>
        <v>100</v>
      </c>
      <c r="Y21" s="24"/>
      <c r="Z21" s="11">
        <v>295</v>
      </c>
      <c r="AA21" s="27">
        <f t="shared" si="9"/>
        <v>94.576271186440678</v>
      </c>
    </row>
    <row r="22" spans="2:27" ht="18" customHeight="1">
      <c r="B22" s="146" t="s">
        <v>75</v>
      </c>
      <c r="C22" s="147"/>
      <c r="D22" s="114" t="s">
        <v>74</v>
      </c>
      <c r="E22" s="114"/>
      <c r="F22" s="60">
        <v>386</v>
      </c>
      <c r="G22" s="68" t="s">
        <v>35</v>
      </c>
      <c r="H22" s="3"/>
      <c r="I22" s="16">
        <v>62</v>
      </c>
      <c r="J22" s="23">
        <f t="shared" si="0"/>
        <v>27.927927927927925</v>
      </c>
      <c r="K22" s="17">
        <v>127</v>
      </c>
      <c r="L22" s="23">
        <f t="shared" si="1"/>
        <v>57.207207207207212</v>
      </c>
      <c r="M22" s="17">
        <v>1</v>
      </c>
      <c r="N22" s="23">
        <f t="shared" si="2"/>
        <v>0.45045045045045046</v>
      </c>
      <c r="O22" s="17">
        <v>19</v>
      </c>
      <c r="P22" s="23">
        <f t="shared" si="3"/>
        <v>8.5585585585585591</v>
      </c>
      <c r="Q22" s="17">
        <v>10</v>
      </c>
      <c r="R22" s="23">
        <f t="shared" si="4"/>
        <v>4.5045045045045047</v>
      </c>
      <c r="S22" s="10">
        <f t="shared" si="5"/>
        <v>219</v>
      </c>
      <c r="T22" s="23">
        <f t="shared" si="6"/>
        <v>98.648648648648646</v>
      </c>
      <c r="U22" s="17">
        <v>3</v>
      </c>
      <c r="V22" s="23">
        <f t="shared" si="7"/>
        <v>1.3513513513513513</v>
      </c>
      <c r="W22" s="9">
        <f t="shared" si="8"/>
        <v>222</v>
      </c>
      <c r="X22" s="8">
        <f t="shared" si="8"/>
        <v>100</v>
      </c>
      <c r="Y22" s="24"/>
      <c r="Z22" s="16">
        <v>359</v>
      </c>
      <c r="AA22" s="28">
        <f t="shared" si="9"/>
        <v>61.83844011142061</v>
      </c>
    </row>
    <row r="23" spans="2:27" ht="18" customHeight="1">
      <c r="B23" s="146" t="s">
        <v>75</v>
      </c>
      <c r="C23" s="147"/>
      <c r="D23" s="114" t="s">
        <v>74</v>
      </c>
      <c r="E23" s="114"/>
      <c r="F23" s="60">
        <v>387</v>
      </c>
      <c r="G23" s="68" t="s">
        <v>35</v>
      </c>
      <c r="H23" s="3"/>
      <c r="I23" s="16">
        <v>76</v>
      </c>
      <c r="J23" s="23">
        <f t="shared" si="0"/>
        <v>38.775510204081634</v>
      </c>
      <c r="K23" s="17">
        <v>111</v>
      </c>
      <c r="L23" s="23">
        <f t="shared" si="1"/>
        <v>56.632653061224488</v>
      </c>
      <c r="M23" s="17">
        <v>3</v>
      </c>
      <c r="N23" s="23">
        <f t="shared" si="2"/>
        <v>1.5306122448979591</v>
      </c>
      <c r="O23" s="17">
        <v>2</v>
      </c>
      <c r="P23" s="23">
        <f t="shared" si="3"/>
        <v>1.0204081632653061</v>
      </c>
      <c r="Q23" s="17">
        <v>4</v>
      </c>
      <c r="R23" s="23">
        <f t="shared" si="4"/>
        <v>2.0408163265306123</v>
      </c>
      <c r="S23" s="10">
        <f t="shared" si="5"/>
        <v>196</v>
      </c>
      <c r="T23" s="23">
        <f t="shared" si="6"/>
        <v>100</v>
      </c>
      <c r="U23" s="17">
        <v>0</v>
      </c>
      <c r="V23" s="23">
        <f t="shared" si="7"/>
        <v>0</v>
      </c>
      <c r="W23" s="9">
        <f t="shared" si="8"/>
        <v>196</v>
      </c>
      <c r="X23" s="8">
        <f t="shared" si="8"/>
        <v>100</v>
      </c>
      <c r="Y23" s="24"/>
      <c r="Z23" s="16">
        <v>209</v>
      </c>
      <c r="AA23" s="28">
        <f t="shared" si="9"/>
        <v>93.779904306220089</v>
      </c>
    </row>
    <row r="24" spans="2:27" ht="18" customHeight="1">
      <c r="B24" s="146" t="s">
        <v>75</v>
      </c>
      <c r="C24" s="147"/>
      <c r="D24" s="114" t="s">
        <v>74</v>
      </c>
      <c r="E24" s="114"/>
      <c r="F24" s="60">
        <v>388</v>
      </c>
      <c r="G24" s="68" t="s">
        <v>35</v>
      </c>
      <c r="H24" s="3"/>
      <c r="I24" s="16">
        <v>189</v>
      </c>
      <c r="J24" s="23">
        <f t="shared" si="0"/>
        <v>34.742647058823529</v>
      </c>
      <c r="K24" s="17">
        <v>270</v>
      </c>
      <c r="L24" s="23">
        <f t="shared" si="1"/>
        <v>49.632352941176471</v>
      </c>
      <c r="M24" s="17">
        <v>6</v>
      </c>
      <c r="N24" s="23">
        <f t="shared" si="2"/>
        <v>1.1029411764705883</v>
      </c>
      <c r="O24" s="17">
        <v>46</v>
      </c>
      <c r="P24" s="23">
        <f t="shared" si="3"/>
        <v>8.4558823529411775</v>
      </c>
      <c r="Q24" s="17">
        <v>9</v>
      </c>
      <c r="R24" s="23">
        <f t="shared" si="4"/>
        <v>1.6544117647058825</v>
      </c>
      <c r="S24" s="10">
        <f t="shared" si="5"/>
        <v>520</v>
      </c>
      <c r="T24" s="23">
        <f t="shared" si="6"/>
        <v>95.588235294117652</v>
      </c>
      <c r="U24" s="17">
        <v>24</v>
      </c>
      <c r="V24" s="23">
        <f t="shared" si="7"/>
        <v>4.4117647058823533</v>
      </c>
      <c r="W24" s="9">
        <f t="shared" si="8"/>
        <v>544</v>
      </c>
      <c r="X24" s="8">
        <f t="shared" si="8"/>
        <v>100</v>
      </c>
      <c r="Y24" s="24"/>
      <c r="Z24" s="16">
        <v>687</v>
      </c>
      <c r="AA24" s="28">
        <f t="shared" si="9"/>
        <v>79.184861717612804</v>
      </c>
    </row>
    <row r="25" spans="2:27" ht="18" customHeight="1">
      <c r="B25" s="146" t="s">
        <v>75</v>
      </c>
      <c r="C25" s="147"/>
      <c r="D25" s="114" t="s">
        <v>74</v>
      </c>
      <c r="E25" s="114"/>
      <c r="F25" s="60">
        <v>388</v>
      </c>
      <c r="G25" s="68" t="s">
        <v>36</v>
      </c>
      <c r="H25" s="3"/>
      <c r="I25" s="16">
        <v>175</v>
      </c>
      <c r="J25" s="23">
        <f t="shared" si="0"/>
        <v>35.496957403651116</v>
      </c>
      <c r="K25" s="17">
        <v>234</v>
      </c>
      <c r="L25" s="23">
        <f t="shared" si="1"/>
        <v>47.464503042596348</v>
      </c>
      <c r="M25" s="17">
        <v>13</v>
      </c>
      <c r="N25" s="23">
        <f t="shared" si="2"/>
        <v>2.6369168356997972</v>
      </c>
      <c r="O25" s="17">
        <v>24</v>
      </c>
      <c r="P25" s="23">
        <f t="shared" si="3"/>
        <v>4.8681541582150096</v>
      </c>
      <c r="Q25" s="17">
        <v>25</v>
      </c>
      <c r="R25" s="23">
        <f t="shared" si="4"/>
        <v>5.0709939148073024</v>
      </c>
      <c r="S25" s="10">
        <f t="shared" si="5"/>
        <v>471</v>
      </c>
      <c r="T25" s="23">
        <f t="shared" si="6"/>
        <v>95.537525354969574</v>
      </c>
      <c r="U25" s="17">
        <v>22</v>
      </c>
      <c r="V25" s="23">
        <f t="shared" si="7"/>
        <v>4.4624746450304258</v>
      </c>
      <c r="W25" s="9">
        <f t="shared" si="8"/>
        <v>493</v>
      </c>
      <c r="X25" s="8">
        <f t="shared" si="8"/>
        <v>100</v>
      </c>
      <c r="Y25" s="24"/>
      <c r="Z25" s="16">
        <v>687</v>
      </c>
      <c r="AA25" s="28">
        <f t="shared" si="9"/>
        <v>71.761280931586612</v>
      </c>
    </row>
    <row r="26" spans="2:27" ht="18" customHeight="1">
      <c r="B26" s="146" t="s">
        <v>75</v>
      </c>
      <c r="C26" s="147"/>
      <c r="D26" s="114" t="s">
        <v>74</v>
      </c>
      <c r="E26" s="114"/>
      <c r="F26" s="60">
        <v>388</v>
      </c>
      <c r="G26" s="68" t="s">
        <v>37</v>
      </c>
      <c r="H26" s="3"/>
      <c r="I26" s="16">
        <v>165</v>
      </c>
      <c r="J26" s="23">
        <f t="shared" si="0"/>
        <v>31.976744186046513</v>
      </c>
      <c r="K26" s="17">
        <v>256</v>
      </c>
      <c r="L26" s="23">
        <f t="shared" si="1"/>
        <v>49.612403100775197</v>
      </c>
      <c r="M26" s="17">
        <v>13</v>
      </c>
      <c r="N26" s="23">
        <f t="shared" si="2"/>
        <v>2.5193798449612403</v>
      </c>
      <c r="O26" s="17">
        <v>38</v>
      </c>
      <c r="P26" s="23">
        <f t="shared" si="3"/>
        <v>7.3643410852713185</v>
      </c>
      <c r="Q26" s="17">
        <v>16</v>
      </c>
      <c r="R26" s="23">
        <f t="shared" si="4"/>
        <v>3.1007751937984498</v>
      </c>
      <c r="S26" s="10">
        <f t="shared" si="5"/>
        <v>488</v>
      </c>
      <c r="T26" s="23">
        <f t="shared" si="6"/>
        <v>94.573643410852711</v>
      </c>
      <c r="U26" s="17">
        <v>28</v>
      </c>
      <c r="V26" s="23">
        <f t="shared" si="7"/>
        <v>5.4263565891472867</v>
      </c>
      <c r="W26" s="9">
        <f t="shared" si="8"/>
        <v>516</v>
      </c>
      <c r="X26" s="8">
        <f t="shared" si="8"/>
        <v>100</v>
      </c>
      <c r="Y26" s="24"/>
      <c r="Z26" s="16">
        <v>687</v>
      </c>
      <c r="AA26" s="28">
        <f t="shared" si="9"/>
        <v>75.109170305676855</v>
      </c>
    </row>
    <row r="27" spans="2:27" ht="18" customHeight="1">
      <c r="B27" s="146" t="s">
        <v>75</v>
      </c>
      <c r="C27" s="147"/>
      <c r="D27" s="114" t="s">
        <v>74</v>
      </c>
      <c r="E27" s="114"/>
      <c r="F27" s="60">
        <v>389</v>
      </c>
      <c r="G27" s="68" t="s">
        <v>35</v>
      </c>
      <c r="H27" s="3"/>
      <c r="I27" s="16">
        <v>145</v>
      </c>
      <c r="J27" s="23">
        <f t="shared" si="0"/>
        <v>41.666666666666671</v>
      </c>
      <c r="K27" s="17">
        <v>170</v>
      </c>
      <c r="L27" s="23">
        <f t="shared" si="1"/>
        <v>48.850574712643677</v>
      </c>
      <c r="M27" s="17">
        <v>2</v>
      </c>
      <c r="N27" s="23">
        <f t="shared" si="2"/>
        <v>0.57471264367816088</v>
      </c>
      <c r="O27" s="17">
        <v>18</v>
      </c>
      <c r="P27" s="23">
        <f t="shared" si="3"/>
        <v>5.1724137931034484</v>
      </c>
      <c r="Q27" s="17">
        <v>4</v>
      </c>
      <c r="R27" s="23">
        <f t="shared" si="4"/>
        <v>1.1494252873563218</v>
      </c>
      <c r="S27" s="10">
        <f t="shared" si="5"/>
        <v>339</v>
      </c>
      <c r="T27" s="23">
        <f t="shared" si="6"/>
        <v>97.41379310344827</v>
      </c>
      <c r="U27" s="17">
        <v>9</v>
      </c>
      <c r="V27" s="23">
        <f t="shared" si="7"/>
        <v>2.5862068965517242</v>
      </c>
      <c r="W27" s="9">
        <f t="shared" si="8"/>
        <v>348</v>
      </c>
      <c r="X27" s="8">
        <f t="shared" si="8"/>
        <v>100</v>
      </c>
      <c r="Y27" s="24"/>
      <c r="Z27" s="16">
        <v>477</v>
      </c>
      <c r="AA27" s="28">
        <f t="shared" si="9"/>
        <v>72.95597484276729</v>
      </c>
    </row>
    <row r="28" spans="2:27" ht="18" customHeight="1">
      <c r="B28" s="146" t="s">
        <v>75</v>
      </c>
      <c r="C28" s="147"/>
      <c r="D28" s="114" t="s">
        <v>74</v>
      </c>
      <c r="E28" s="114"/>
      <c r="F28" s="60">
        <v>389</v>
      </c>
      <c r="G28" s="68" t="s">
        <v>36</v>
      </c>
      <c r="H28" s="3"/>
      <c r="I28" s="16">
        <v>148</v>
      </c>
      <c r="J28" s="23">
        <f t="shared" si="0"/>
        <v>44.047619047619044</v>
      </c>
      <c r="K28" s="17">
        <v>162</v>
      </c>
      <c r="L28" s="23">
        <f t="shared" si="1"/>
        <v>48.214285714285715</v>
      </c>
      <c r="M28" s="17">
        <v>2</v>
      </c>
      <c r="N28" s="23">
        <f t="shared" si="2"/>
        <v>0.59523809523809523</v>
      </c>
      <c r="O28" s="17">
        <v>8</v>
      </c>
      <c r="P28" s="23">
        <f t="shared" si="3"/>
        <v>2.3809523809523809</v>
      </c>
      <c r="Q28" s="17">
        <v>3</v>
      </c>
      <c r="R28" s="23">
        <f t="shared" si="4"/>
        <v>0.89285714285714279</v>
      </c>
      <c r="S28" s="10">
        <f t="shared" si="5"/>
        <v>323</v>
      </c>
      <c r="T28" s="23">
        <f t="shared" si="6"/>
        <v>96.13095238095238</v>
      </c>
      <c r="U28" s="17">
        <v>13</v>
      </c>
      <c r="V28" s="23">
        <f t="shared" si="7"/>
        <v>3.8690476190476191</v>
      </c>
      <c r="W28" s="9">
        <f t="shared" si="8"/>
        <v>336</v>
      </c>
      <c r="X28" s="8">
        <f t="shared" si="8"/>
        <v>100</v>
      </c>
      <c r="Y28" s="24"/>
      <c r="Z28" s="16">
        <v>477</v>
      </c>
      <c r="AA28" s="28">
        <f t="shared" si="9"/>
        <v>70.440251572327043</v>
      </c>
    </row>
    <row r="29" spans="2:27" ht="18" customHeight="1">
      <c r="B29" s="146" t="s">
        <v>75</v>
      </c>
      <c r="C29" s="147"/>
      <c r="D29" s="114" t="s">
        <v>74</v>
      </c>
      <c r="E29" s="114"/>
      <c r="F29" s="60">
        <v>390</v>
      </c>
      <c r="G29" s="68" t="s">
        <v>35</v>
      </c>
      <c r="H29" s="3"/>
      <c r="I29" s="16">
        <v>64</v>
      </c>
      <c r="J29" s="23">
        <f t="shared" si="0"/>
        <v>29.629629629629626</v>
      </c>
      <c r="K29" s="17">
        <v>141</v>
      </c>
      <c r="L29" s="23">
        <f t="shared" si="1"/>
        <v>65.277777777777786</v>
      </c>
      <c r="M29" s="17">
        <v>3</v>
      </c>
      <c r="N29" s="23">
        <f t="shared" si="2"/>
        <v>1.3888888888888888</v>
      </c>
      <c r="O29" s="17">
        <v>2</v>
      </c>
      <c r="P29" s="23">
        <f t="shared" si="3"/>
        <v>0.92592592592592582</v>
      </c>
      <c r="Q29" s="17">
        <v>2</v>
      </c>
      <c r="R29" s="23">
        <f t="shared" si="4"/>
        <v>0.92592592592592582</v>
      </c>
      <c r="S29" s="10">
        <f t="shared" si="5"/>
        <v>212</v>
      </c>
      <c r="T29" s="23">
        <f t="shared" si="6"/>
        <v>98.148148148148152</v>
      </c>
      <c r="U29" s="17">
        <v>4</v>
      </c>
      <c r="V29" s="23">
        <f t="shared" si="7"/>
        <v>1.8518518518518516</v>
      </c>
      <c r="W29" s="9">
        <f t="shared" si="8"/>
        <v>216</v>
      </c>
      <c r="X29" s="8">
        <f t="shared" si="8"/>
        <v>100</v>
      </c>
      <c r="Y29" s="24"/>
      <c r="Z29" s="16">
        <v>250</v>
      </c>
      <c r="AA29" s="28">
        <f t="shared" si="9"/>
        <v>86.4</v>
      </c>
    </row>
    <row r="30" spans="2:27" ht="18" customHeight="1">
      <c r="B30" s="146" t="s">
        <v>75</v>
      </c>
      <c r="C30" s="147"/>
      <c r="D30" s="114" t="s">
        <v>74</v>
      </c>
      <c r="E30" s="114"/>
      <c r="F30" s="60">
        <v>391</v>
      </c>
      <c r="G30" s="68" t="s">
        <v>35</v>
      </c>
      <c r="H30" s="3"/>
      <c r="I30" s="16">
        <v>72</v>
      </c>
      <c r="J30" s="23">
        <f t="shared" si="0"/>
        <v>30</v>
      </c>
      <c r="K30" s="17">
        <v>140</v>
      </c>
      <c r="L30" s="23">
        <f t="shared" si="1"/>
        <v>58.333333333333336</v>
      </c>
      <c r="M30" s="17">
        <v>5</v>
      </c>
      <c r="N30" s="23">
        <f t="shared" si="2"/>
        <v>2.083333333333333</v>
      </c>
      <c r="O30" s="17">
        <v>2</v>
      </c>
      <c r="P30" s="23">
        <f t="shared" si="3"/>
        <v>0.83333333333333337</v>
      </c>
      <c r="Q30" s="17">
        <v>10</v>
      </c>
      <c r="R30" s="23">
        <f t="shared" si="4"/>
        <v>4.1666666666666661</v>
      </c>
      <c r="S30" s="10">
        <f t="shared" si="5"/>
        <v>229</v>
      </c>
      <c r="T30" s="23">
        <f t="shared" si="6"/>
        <v>95.416666666666671</v>
      </c>
      <c r="U30" s="17">
        <v>11</v>
      </c>
      <c r="V30" s="23">
        <f t="shared" si="7"/>
        <v>4.583333333333333</v>
      </c>
      <c r="W30" s="9">
        <f t="shared" si="8"/>
        <v>240</v>
      </c>
      <c r="X30" s="8">
        <f t="shared" si="8"/>
        <v>100</v>
      </c>
      <c r="Y30" s="24"/>
      <c r="Z30" s="16">
        <v>328</v>
      </c>
      <c r="AA30" s="28">
        <f t="shared" si="9"/>
        <v>73.170731707317074</v>
      </c>
    </row>
    <row r="31" spans="2:27" ht="18" customHeight="1">
      <c r="B31" s="146" t="s">
        <v>75</v>
      </c>
      <c r="C31" s="147"/>
      <c r="D31" s="114" t="s">
        <v>74</v>
      </c>
      <c r="E31" s="114"/>
      <c r="F31" s="60">
        <v>392</v>
      </c>
      <c r="G31" s="68" t="s">
        <v>35</v>
      </c>
      <c r="H31" s="3"/>
      <c r="I31" s="16">
        <v>26</v>
      </c>
      <c r="J31" s="23">
        <f t="shared" si="0"/>
        <v>18.30985915492958</v>
      </c>
      <c r="K31" s="17">
        <v>114</v>
      </c>
      <c r="L31" s="23">
        <f t="shared" si="1"/>
        <v>80.281690140845072</v>
      </c>
      <c r="M31" s="17">
        <v>0</v>
      </c>
      <c r="N31" s="23">
        <f t="shared" si="2"/>
        <v>0</v>
      </c>
      <c r="O31" s="17">
        <v>0</v>
      </c>
      <c r="P31" s="23">
        <f t="shared" si="3"/>
        <v>0</v>
      </c>
      <c r="Q31" s="17">
        <v>2</v>
      </c>
      <c r="R31" s="23">
        <f t="shared" si="4"/>
        <v>1.4084507042253522</v>
      </c>
      <c r="S31" s="10">
        <f t="shared" si="5"/>
        <v>142</v>
      </c>
      <c r="T31" s="23">
        <f t="shared" si="6"/>
        <v>100</v>
      </c>
      <c r="U31" s="17">
        <v>0</v>
      </c>
      <c r="V31" s="23">
        <f t="shared" si="7"/>
        <v>0</v>
      </c>
      <c r="W31" s="9">
        <f t="shared" si="8"/>
        <v>142</v>
      </c>
      <c r="X31" s="8">
        <f t="shared" si="8"/>
        <v>100</v>
      </c>
      <c r="Y31" s="24"/>
      <c r="Z31" s="16">
        <v>157</v>
      </c>
      <c r="AA31" s="28">
        <f t="shared" si="9"/>
        <v>90.445859872611464</v>
      </c>
    </row>
    <row r="32" spans="2:27" ht="18" customHeight="1">
      <c r="B32" s="146" t="s">
        <v>75</v>
      </c>
      <c r="C32" s="147"/>
      <c r="D32" s="114" t="s">
        <v>74</v>
      </c>
      <c r="E32" s="114"/>
      <c r="F32" s="60">
        <v>393</v>
      </c>
      <c r="G32" s="68" t="s">
        <v>35</v>
      </c>
      <c r="H32" s="3"/>
      <c r="I32" s="16">
        <v>68</v>
      </c>
      <c r="J32" s="23">
        <f t="shared" si="0"/>
        <v>66.019417475728162</v>
      </c>
      <c r="K32" s="17">
        <v>26</v>
      </c>
      <c r="L32" s="23">
        <f t="shared" si="1"/>
        <v>25.242718446601941</v>
      </c>
      <c r="M32" s="17">
        <v>6</v>
      </c>
      <c r="N32" s="23">
        <f t="shared" si="2"/>
        <v>5.825242718446602</v>
      </c>
      <c r="O32" s="17">
        <v>0</v>
      </c>
      <c r="P32" s="23">
        <f t="shared" si="3"/>
        <v>0</v>
      </c>
      <c r="Q32" s="17">
        <v>1</v>
      </c>
      <c r="R32" s="23">
        <f t="shared" si="4"/>
        <v>0.97087378640776689</v>
      </c>
      <c r="S32" s="10">
        <f t="shared" si="5"/>
        <v>101</v>
      </c>
      <c r="T32" s="23">
        <f t="shared" si="6"/>
        <v>98.05825242718447</v>
      </c>
      <c r="U32" s="17">
        <v>2</v>
      </c>
      <c r="V32" s="23">
        <f t="shared" si="7"/>
        <v>1.9417475728155338</v>
      </c>
      <c r="W32" s="9">
        <f t="shared" si="8"/>
        <v>103</v>
      </c>
      <c r="X32" s="8">
        <f t="shared" si="8"/>
        <v>100</v>
      </c>
      <c r="Y32" s="24"/>
      <c r="Z32" s="16">
        <v>126</v>
      </c>
      <c r="AA32" s="28">
        <f t="shared" si="9"/>
        <v>81.746031746031747</v>
      </c>
    </row>
    <row r="33" spans="2:27" ht="18" customHeight="1">
      <c r="B33" s="146" t="s">
        <v>75</v>
      </c>
      <c r="C33" s="147"/>
      <c r="D33" s="114" t="s">
        <v>74</v>
      </c>
      <c r="E33" s="114"/>
      <c r="F33" s="60">
        <v>394</v>
      </c>
      <c r="G33" s="68" t="s">
        <v>35</v>
      </c>
      <c r="H33" s="3"/>
      <c r="I33" s="16">
        <v>219</v>
      </c>
      <c r="J33" s="23">
        <f t="shared" si="0"/>
        <v>36.378737541528238</v>
      </c>
      <c r="K33" s="17">
        <v>298</v>
      </c>
      <c r="L33" s="23">
        <f t="shared" si="1"/>
        <v>49.501661129568106</v>
      </c>
      <c r="M33" s="17">
        <v>29</v>
      </c>
      <c r="N33" s="23">
        <f t="shared" si="2"/>
        <v>4.8172757475083063</v>
      </c>
      <c r="O33" s="17">
        <v>16</v>
      </c>
      <c r="P33" s="23">
        <f t="shared" si="3"/>
        <v>2.6578073089700998</v>
      </c>
      <c r="Q33" s="17">
        <v>19</v>
      </c>
      <c r="R33" s="23">
        <f t="shared" si="4"/>
        <v>3.1561461794019934</v>
      </c>
      <c r="S33" s="10">
        <f t="shared" si="5"/>
        <v>581</v>
      </c>
      <c r="T33" s="23">
        <f t="shared" si="6"/>
        <v>96.511627906976756</v>
      </c>
      <c r="U33" s="17">
        <v>21</v>
      </c>
      <c r="V33" s="23">
        <f t="shared" si="7"/>
        <v>3.4883720930232558</v>
      </c>
      <c r="W33" s="9">
        <f t="shared" si="8"/>
        <v>602</v>
      </c>
      <c r="X33" s="8">
        <f t="shared" si="8"/>
        <v>100.00000000000001</v>
      </c>
      <c r="Y33" s="24"/>
      <c r="Z33" s="16">
        <v>671</v>
      </c>
      <c r="AA33" s="28">
        <f t="shared" si="9"/>
        <v>89.716840536512663</v>
      </c>
    </row>
    <row r="34" spans="2:27" ht="18" customHeight="1">
      <c r="B34" s="146" t="s">
        <v>75</v>
      </c>
      <c r="C34" s="147"/>
      <c r="D34" s="114" t="s">
        <v>74</v>
      </c>
      <c r="E34" s="114"/>
      <c r="F34" s="60">
        <v>395</v>
      </c>
      <c r="G34" s="68" t="s">
        <v>35</v>
      </c>
      <c r="H34" s="3"/>
      <c r="I34" s="16">
        <v>132</v>
      </c>
      <c r="J34" s="23">
        <f t="shared" si="0"/>
        <v>21.926910299003321</v>
      </c>
      <c r="K34" s="17">
        <v>382</v>
      </c>
      <c r="L34" s="23">
        <f t="shared" si="1"/>
        <v>63.455149501661133</v>
      </c>
      <c r="M34" s="17">
        <v>14</v>
      </c>
      <c r="N34" s="23">
        <f t="shared" si="2"/>
        <v>2.3255813953488373</v>
      </c>
      <c r="O34" s="17">
        <v>52</v>
      </c>
      <c r="P34" s="23">
        <f t="shared" si="3"/>
        <v>8.6378737541528228</v>
      </c>
      <c r="Q34" s="17">
        <v>5</v>
      </c>
      <c r="R34" s="23">
        <f t="shared" si="4"/>
        <v>0.83056478405315626</v>
      </c>
      <c r="S34" s="10">
        <f t="shared" si="5"/>
        <v>585</v>
      </c>
      <c r="T34" s="23">
        <f t="shared" si="6"/>
        <v>97.176079734219272</v>
      </c>
      <c r="U34" s="17">
        <v>17</v>
      </c>
      <c r="V34" s="23">
        <f t="shared" si="7"/>
        <v>2.823920265780731</v>
      </c>
      <c r="W34" s="9">
        <f t="shared" si="8"/>
        <v>602</v>
      </c>
      <c r="X34" s="8">
        <f t="shared" si="8"/>
        <v>100</v>
      </c>
      <c r="Y34" s="24"/>
      <c r="Z34" s="16">
        <v>720</v>
      </c>
      <c r="AA34" s="28">
        <f t="shared" si="9"/>
        <v>83.611111111111114</v>
      </c>
    </row>
    <row r="35" spans="2:27" ht="18" customHeight="1">
      <c r="B35" s="146" t="s">
        <v>75</v>
      </c>
      <c r="C35" s="147"/>
      <c r="D35" s="114" t="s">
        <v>74</v>
      </c>
      <c r="E35" s="114"/>
      <c r="F35" s="60">
        <v>396</v>
      </c>
      <c r="G35" s="68" t="s">
        <v>35</v>
      </c>
      <c r="H35" s="3"/>
      <c r="I35" s="16">
        <v>123</v>
      </c>
      <c r="J35" s="23">
        <f t="shared" si="0"/>
        <v>32.800000000000004</v>
      </c>
      <c r="K35" s="17">
        <v>216</v>
      </c>
      <c r="L35" s="23">
        <f t="shared" si="1"/>
        <v>57.599999999999994</v>
      </c>
      <c r="M35" s="17">
        <v>12</v>
      </c>
      <c r="N35" s="23">
        <f t="shared" si="2"/>
        <v>3.2</v>
      </c>
      <c r="O35" s="17">
        <v>9</v>
      </c>
      <c r="P35" s="23">
        <f t="shared" si="3"/>
        <v>2.4</v>
      </c>
      <c r="Q35" s="17">
        <v>6</v>
      </c>
      <c r="R35" s="23">
        <f t="shared" si="4"/>
        <v>1.6</v>
      </c>
      <c r="S35" s="10">
        <f t="shared" si="5"/>
        <v>366</v>
      </c>
      <c r="T35" s="23">
        <f t="shared" si="6"/>
        <v>97.6</v>
      </c>
      <c r="U35" s="17">
        <v>9</v>
      </c>
      <c r="V35" s="23">
        <f t="shared" si="7"/>
        <v>2.4</v>
      </c>
      <c r="W35" s="9">
        <f t="shared" si="8"/>
        <v>375</v>
      </c>
      <c r="X35" s="8">
        <f t="shared" si="8"/>
        <v>100</v>
      </c>
      <c r="Y35" s="24"/>
      <c r="Z35" s="16">
        <v>462</v>
      </c>
      <c r="AA35" s="28">
        <f t="shared" si="9"/>
        <v>81.168831168831161</v>
      </c>
    </row>
    <row r="36" spans="2:27" ht="18" customHeight="1">
      <c r="B36" s="146" t="s">
        <v>75</v>
      </c>
      <c r="C36" s="147"/>
      <c r="D36" s="114" t="s">
        <v>74</v>
      </c>
      <c r="E36" s="114"/>
      <c r="F36" s="60">
        <v>397</v>
      </c>
      <c r="G36" s="68" t="s">
        <v>35</v>
      </c>
      <c r="H36" s="3"/>
      <c r="I36" s="16">
        <v>273</v>
      </c>
      <c r="J36" s="23">
        <f t="shared" si="0"/>
        <v>58.085106382978722</v>
      </c>
      <c r="K36" s="17">
        <v>147</v>
      </c>
      <c r="L36" s="23">
        <f t="shared" si="1"/>
        <v>31.276595744680851</v>
      </c>
      <c r="M36" s="17">
        <v>6</v>
      </c>
      <c r="N36" s="23">
        <f t="shared" si="2"/>
        <v>1.2765957446808509</v>
      </c>
      <c r="O36" s="17">
        <v>8</v>
      </c>
      <c r="P36" s="23">
        <f t="shared" si="3"/>
        <v>1.7021276595744681</v>
      </c>
      <c r="Q36" s="17">
        <v>14</v>
      </c>
      <c r="R36" s="23">
        <f t="shared" si="4"/>
        <v>2.9787234042553195</v>
      </c>
      <c r="S36" s="10">
        <f t="shared" si="5"/>
        <v>448</v>
      </c>
      <c r="T36" s="23">
        <f t="shared" si="6"/>
        <v>95.319148936170222</v>
      </c>
      <c r="U36" s="17">
        <v>22</v>
      </c>
      <c r="V36" s="23">
        <f t="shared" si="7"/>
        <v>4.6808510638297873</v>
      </c>
      <c r="W36" s="9">
        <f t="shared" si="8"/>
        <v>470</v>
      </c>
      <c r="X36" s="8">
        <f t="shared" si="8"/>
        <v>100.00000000000001</v>
      </c>
      <c r="Y36" s="24"/>
      <c r="Z36" s="16">
        <v>581</v>
      </c>
      <c r="AA36" s="28">
        <f t="shared" si="9"/>
        <v>80.895008605851984</v>
      </c>
    </row>
    <row r="37" spans="2:27" ht="18" customHeight="1">
      <c r="B37" s="146" t="s">
        <v>75</v>
      </c>
      <c r="C37" s="147"/>
      <c r="D37" s="114" t="s">
        <v>74</v>
      </c>
      <c r="E37" s="114"/>
      <c r="F37" s="60">
        <v>398</v>
      </c>
      <c r="G37" s="68" t="s">
        <v>35</v>
      </c>
      <c r="H37" s="3"/>
      <c r="I37" s="16">
        <v>236</v>
      </c>
      <c r="J37" s="23">
        <f t="shared" si="0"/>
        <v>46.09375</v>
      </c>
      <c r="K37" s="17">
        <v>209</v>
      </c>
      <c r="L37" s="23">
        <f t="shared" si="1"/>
        <v>40.8203125</v>
      </c>
      <c r="M37" s="17">
        <v>16</v>
      </c>
      <c r="N37" s="23">
        <f t="shared" si="2"/>
        <v>3.125</v>
      </c>
      <c r="O37" s="17">
        <v>6</v>
      </c>
      <c r="P37" s="23">
        <f t="shared" si="3"/>
        <v>1.171875</v>
      </c>
      <c r="Q37" s="17">
        <v>24</v>
      </c>
      <c r="R37" s="23">
        <f t="shared" si="4"/>
        <v>4.6875</v>
      </c>
      <c r="S37" s="10">
        <f t="shared" si="5"/>
        <v>491</v>
      </c>
      <c r="T37" s="23">
        <f t="shared" si="6"/>
        <v>95.8984375</v>
      </c>
      <c r="U37" s="17">
        <v>21</v>
      </c>
      <c r="V37" s="23">
        <f t="shared" si="7"/>
        <v>4.1015625</v>
      </c>
      <c r="W37" s="9">
        <f t="shared" si="8"/>
        <v>512</v>
      </c>
      <c r="X37" s="8">
        <f t="shared" si="8"/>
        <v>100</v>
      </c>
      <c r="Y37" s="24"/>
      <c r="Z37" s="16">
        <v>669</v>
      </c>
      <c r="AA37" s="28">
        <f t="shared" si="9"/>
        <v>76.532137518684607</v>
      </c>
    </row>
    <row r="38" spans="2:27" ht="18" customHeight="1">
      <c r="B38" s="146" t="s">
        <v>75</v>
      </c>
      <c r="C38" s="147"/>
      <c r="D38" s="114" t="s">
        <v>74</v>
      </c>
      <c r="E38" s="114"/>
      <c r="F38" s="60">
        <v>399</v>
      </c>
      <c r="G38" s="68" t="s">
        <v>35</v>
      </c>
      <c r="H38" s="3"/>
      <c r="I38" s="16">
        <v>161</v>
      </c>
      <c r="J38" s="23">
        <f t="shared" si="0"/>
        <v>43.163538873994639</v>
      </c>
      <c r="K38" s="17">
        <v>127</v>
      </c>
      <c r="L38" s="23">
        <f t="shared" si="1"/>
        <v>34.048257372654156</v>
      </c>
      <c r="M38" s="17">
        <v>16</v>
      </c>
      <c r="N38" s="23">
        <f t="shared" si="2"/>
        <v>4.2895442359249332</v>
      </c>
      <c r="O38" s="17">
        <v>16</v>
      </c>
      <c r="P38" s="23">
        <f t="shared" si="3"/>
        <v>4.2895442359249332</v>
      </c>
      <c r="Q38" s="17">
        <v>28</v>
      </c>
      <c r="R38" s="23">
        <f t="shared" si="4"/>
        <v>7.5067024128686324</v>
      </c>
      <c r="S38" s="10">
        <f t="shared" si="5"/>
        <v>348</v>
      </c>
      <c r="T38" s="23">
        <f t="shared" si="6"/>
        <v>93.297587131367294</v>
      </c>
      <c r="U38" s="17">
        <v>25</v>
      </c>
      <c r="V38" s="23">
        <f t="shared" si="7"/>
        <v>6.7024128686327078</v>
      </c>
      <c r="W38" s="9">
        <f t="shared" si="8"/>
        <v>373</v>
      </c>
      <c r="X38" s="8">
        <f t="shared" si="8"/>
        <v>100</v>
      </c>
      <c r="Y38" s="24"/>
      <c r="Z38" s="16">
        <v>455</v>
      </c>
      <c r="AA38" s="28">
        <f t="shared" si="9"/>
        <v>81.978021978021971</v>
      </c>
    </row>
    <row r="39" spans="2:27" ht="18" customHeight="1">
      <c r="B39" s="146" t="s">
        <v>75</v>
      </c>
      <c r="C39" s="147"/>
      <c r="D39" s="114" t="s">
        <v>74</v>
      </c>
      <c r="E39" s="114"/>
      <c r="F39" s="60">
        <v>400</v>
      </c>
      <c r="G39" s="68" t="s">
        <v>35</v>
      </c>
      <c r="H39" s="3"/>
      <c r="I39" s="16">
        <v>188</v>
      </c>
      <c r="J39" s="23">
        <f t="shared" si="0"/>
        <v>40.604751619870413</v>
      </c>
      <c r="K39" s="17">
        <v>256</v>
      </c>
      <c r="L39" s="23">
        <f t="shared" si="1"/>
        <v>55.291576673866096</v>
      </c>
      <c r="M39" s="17">
        <v>1</v>
      </c>
      <c r="N39" s="23">
        <f t="shared" si="2"/>
        <v>0.21598272138228944</v>
      </c>
      <c r="O39" s="17">
        <v>3</v>
      </c>
      <c r="P39" s="23">
        <f t="shared" si="3"/>
        <v>0.64794816414686829</v>
      </c>
      <c r="Q39" s="17">
        <v>8</v>
      </c>
      <c r="R39" s="23">
        <f t="shared" si="4"/>
        <v>1.7278617710583155</v>
      </c>
      <c r="S39" s="10">
        <f t="shared" si="5"/>
        <v>456</v>
      </c>
      <c r="T39" s="23">
        <f t="shared" si="6"/>
        <v>98.488120950323975</v>
      </c>
      <c r="U39" s="17">
        <v>7</v>
      </c>
      <c r="V39" s="23">
        <f t="shared" si="7"/>
        <v>1.5118790496760259</v>
      </c>
      <c r="W39" s="9">
        <f t="shared" si="8"/>
        <v>463</v>
      </c>
      <c r="X39" s="8">
        <f t="shared" si="8"/>
        <v>100</v>
      </c>
      <c r="Y39" s="24"/>
      <c r="Z39" s="16">
        <v>534</v>
      </c>
      <c r="AA39" s="28">
        <f t="shared" si="9"/>
        <v>86.704119850187269</v>
      </c>
    </row>
    <row r="40" spans="2:27" ht="18" customHeight="1">
      <c r="B40" s="146" t="s">
        <v>75</v>
      </c>
      <c r="C40" s="147"/>
      <c r="D40" s="114" t="s">
        <v>74</v>
      </c>
      <c r="E40" s="114"/>
      <c r="F40" s="60">
        <v>400</v>
      </c>
      <c r="G40" s="68" t="s">
        <v>36</v>
      </c>
      <c r="H40" s="3"/>
      <c r="I40" s="16">
        <v>113</v>
      </c>
      <c r="J40" s="23">
        <f t="shared" si="0"/>
        <v>24.835164835164836</v>
      </c>
      <c r="K40" s="17">
        <v>322</v>
      </c>
      <c r="L40" s="23">
        <f t="shared" si="1"/>
        <v>70.769230769230774</v>
      </c>
      <c r="M40" s="17">
        <v>1</v>
      </c>
      <c r="N40" s="23">
        <f t="shared" si="2"/>
        <v>0.21978021978021978</v>
      </c>
      <c r="O40" s="17">
        <v>1</v>
      </c>
      <c r="P40" s="23">
        <f t="shared" si="3"/>
        <v>0.21978021978021978</v>
      </c>
      <c r="Q40" s="17">
        <v>7</v>
      </c>
      <c r="R40" s="23">
        <f t="shared" si="4"/>
        <v>1.5384615384615385</v>
      </c>
      <c r="S40" s="10">
        <f t="shared" si="5"/>
        <v>444</v>
      </c>
      <c r="T40" s="23">
        <f t="shared" si="6"/>
        <v>97.582417582417577</v>
      </c>
      <c r="U40" s="17">
        <v>11</v>
      </c>
      <c r="V40" s="23">
        <f t="shared" si="7"/>
        <v>2.4175824175824179</v>
      </c>
      <c r="W40" s="9">
        <f t="shared" si="8"/>
        <v>455</v>
      </c>
      <c r="X40" s="8">
        <f t="shared" si="8"/>
        <v>100</v>
      </c>
      <c r="Y40" s="24"/>
      <c r="Z40" s="16">
        <v>533</v>
      </c>
      <c r="AA40" s="28">
        <f t="shared" si="9"/>
        <v>85.365853658536579</v>
      </c>
    </row>
    <row r="41" spans="2:27" ht="18" customHeight="1">
      <c r="B41" s="146" t="s">
        <v>75</v>
      </c>
      <c r="C41" s="147"/>
      <c r="D41" s="114" t="s">
        <v>74</v>
      </c>
      <c r="E41" s="114"/>
      <c r="F41" s="60">
        <v>401</v>
      </c>
      <c r="G41" s="68" t="s">
        <v>35</v>
      </c>
      <c r="H41" s="3"/>
      <c r="I41" s="16">
        <v>196</v>
      </c>
      <c r="J41" s="23">
        <f t="shared" si="0"/>
        <v>44.243792325056432</v>
      </c>
      <c r="K41" s="17">
        <v>230</v>
      </c>
      <c r="L41" s="23">
        <f t="shared" si="1"/>
        <v>51.918735891647863</v>
      </c>
      <c r="M41" s="17">
        <v>9</v>
      </c>
      <c r="N41" s="23">
        <f t="shared" si="2"/>
        <v>2.0316027088036117</v>
      </c>
      <c r="O41" s="17">
        <v>0</v>
      </c>
      <c r="P41" s="23">
        <f t="shared" si="3"/>
        <v>0</v>
      </c>
      <c r="Q41" s="17">
        <v>3</v>
      </c>
      <c r="R41" s="23">
        <f t="shared" si="4"/>
        <v>0.67720090293453727</v>
      </c>
      <c r="S41" s="10">
        <f t="shared" si="5"/>
        <v>438</v>
      </c>
      <c r="T41" s="23">
        <f t="shared" si="6"/>
        <v>98.871331828442436</v>
      </c>
      <c r="U41" s="17">
        <v>5</v>
      </c>
      <c r="V41" s="23">
        <f t="shared" si="7"/>
        <v>1.1286681715575622</v>
      </c>
      <c r="W41" s="9">
        <f t="shared" si="8"/>
        <v>443</v>
      </c>
      <c r="X41" s="8">
        <f t="shared" si="8"/>
        <v>100</v>
      </c>
      <c r="Y41" s="24"/>
      <c r="Z41" s="16">
        <v>509</v>
      </c>
      <c r="AA41" s="28">
        <f t="shared" si="9"/>
        <v>87.033398821218071</v>
      </c>
    </row>
    <row r="42" spans="2:27" ht="18" customHeight="1">
      <c r="B42" s="146" t="s">
        <v>75</v>
      </c>
      <c r="C42" s="147"/>
      <c r="D42" s="114" t="s">
        <v>74</v>
      </c>
      <c r="E42" s="114"/>
      <c r="F42" s="60">
        <v>401</v>
      </c>
      <c r="G42" s="68" t="s">
        <v>36</v>
      </c>
      <c r="H42" s="3"/>
      <c r="I42" s="16">
        <v>141</v>
      </c>
      <c r="J42" s="23">
        <f t="shared" si="0"/>
        <v>31.263858093126384</v>
      </c>
      <c r="K42" s="17">
        <v>296</v>
      </c>
      <c r="L42" s="23">
        <f t="shared" si="1"/>
        <v>65.631929046563201</v>
      </c>
      <c r="M42" s="17">
        <v>5</v>
      </c>
      <c r="N42" s="23">
        <f t="shared" si="2"/>
        <v>1.1086474501108647</v>
      </c>
      <c r="O42" s="17">
        <v>2</v>
      </c>
      <c r="P42" s="23">
        <f t="shared" si="3"/>
        <v>0.44345898004434592</v>
      </c>
      <c r="Q42" s="17">
        <v>0</v>
      </c>
      <c r="R42" s="23">
        <f t="shared" si="4"/>
        <v>0</v>
      </c>
      <c r="S42" s="10">
        <f t="shared" si="5"/>
        <v>444</v>
      </c>
      <c r="T42" s="23">
        <f t="shared" si="6"/>
        <v>98.447893569844794</v>
      </c>
      <c r="U42" s="17">
        <v>7</v>
      </c>
      <c r="V42" s="23">
        <f t="shared" si="7"/>
        <v>1.5521064301552108</v>
      </c>
      <c r="W42" s="9">
        <f t="shared" si="8"/>
        <v>451</v>
      </c>
      <c r="X42" s="8">
        <f t="shared" si="8"/>
        <v>100</v>
      </c>
      <c r="Y42" s="24"/>
      <c r="Z42" s="16">
        <v>508</v>
      </c>
      <c r="AA42" s="28">
        <f t="shared" si="9"/>
        <v>88.779527559055111</v>
      </c>
    </row>
    <row r="43" spans="2:27" ht="18" customHeight="1">
      <c r="B43" s="146" t="s">
        <v>75</v>
      </c>
      <c r="C43" s="147"/>
      <c r="D43" s="114" t="s">
        <v>74</v>
      </c>
      <c r="E43" s="114"/>
      <c r="F43" s="60">
        <v>402</v>
      </c>
      <c r="G43" s="68" t="s">
        <v>35</v>
      </c>
      <c r="H43" s="3"/>
      <c r="I43" s="16">
        <v>32</v>
      </c>
      <c r="J43" s="23">
        <f t="shared" si="0"/>
        <v>21.621621621621621</v>
      </c>
      <c r="K43" s="17">
        <v>95</v>
      </c>
      <c r="L43" s="23">
        <f t="shared" si="1"/>
        <v>64.189189189189193</v>
      </c>
      <c r="M43" s="17">
        <v>6</v>
      </c>
      <c r="N43" s="23">
        <f t="shared" si="2"/>
        <v>4.0540540540540544</v>
      </c>
      <c r="O43" s="17">
        <v>2</v>
      </c>
      <c r="P43" s="23">
        <f t="shared" si="3"/>
        <v>1.3513513513513513</v>
      </c>
      <c r="Q43" s="17">
        <v>4</v>
      </c>
      <c r="R43" s="23">
        <f t="shared" si="4"/>
        <v>2.7027027027027026</v>
      </c>
      <c r="S43" s="10">
        <f t="shared" si="5"/>
        <v>139</v>
      </c>
      <c r="T43" s="23">
        <f t="shared" si="6"/>
        <v>93.918918918918919</v>
      </c>
      <c r="U43" s="17">
        <v>9</v>
      </c>
      <c r="V43" s="23">
        <f t="shared" si="7"/>
        <v>6.0810810810810816</v>
      </c>
      <c r="W43" s="9">
        <f t="shared" si="8"/>
        <v>148</v>
      </c>
      <c r="X43" s="8">
        <f t="shared" si="8"/>
        <v>100</v>
      </c>
      <c r="Y43" s="24"/>
      <c r="Z43" s="16">
        <v>607</v>
      </c>
      <c r="AA43" s="28">
        <f t="shared" si="9"/>
        <v>24.382207578253706</v>
      </c>
    </row>
    <row r="44" spans="2:27" ht="18" customHeight="1">
      <c r="B44" s="146" t="s">
        <v>75</v>
      </c>
      <c r="C44" s="147"/>
      <c r="D44" s="115" t="s">
        <v>74</v>
      </c>
      <c r="E44" s="115"/>
      <c r="F44" s="60">
        <v>403</v>
      </c>
      <c r="G44" s="68" t="s">
        <v>35</v>
      </c>
      <c r="H44" s="3"/>
      <c r="I44" s="16">
        <v>128</v>
      </c>
      <c r="J44" s="48">
        <f t="shared" si="0"/>
        <v>39.506172839506171</v>
      </c>
      <c r="K44" s="17">
        <v>129</v>
      </c>
      <c r="L44" s="48">
        <f t="shared" si="1"/>
        <v>39.814814814814817</v>
      </c>
      <c r="M44" s="17">
        <v>5</v>
      </c>
      <c r="N44" s="48">
        <f t="shared" si="2"/>
        <v>1.5432098765432098</v>
      </c>
      <c r="O44" s="17">
        <v>5</v>
      </c>
      <c r="P44" s="48">
        <f t="shared" si="3"/>
        <v>1.5432098765432098</v>
      </c>
      <c r="Q44" s="17">
        <v>38</v>
      </c>
      <c r="R44" s="48">
        <f t="shared" si="4"/>
        <v>11.728395061728394</v>
      </c>
      <c r="S44" s="17">
        <f t="shared" si="5"/>
        <v>305</v>
      </c>
      <c r="T44" s="48">
        <f t="shared" si="6"/>
        <v>94.135802469135797</v>
      </c>
      <c r="U44" s="17">
        <v>19</v>
      </c>
      <c r="V44" s="48">
        <f t="shared" si="7"/>
        <v>5.8641975308641969</v>
      </c>
      <c r="W44" s="16">
        <f t="shared" si="8"/>
        <v>324</v>
      </c>
      <c r="X44" s="49">
        <f t="shared" si="8"/>
        <v>100</v>
      </c>
      <c r="Y44" s="24"/>
      <c r="Z44" s="16">
        <v>558</v>
      </c>
      <c r="AA44" s="28">
        <f t="shared" si="9"/>
        <v>58.064516129032263</v>
      </c>
    </row>
    <row r="45" spans="2:27" ht="18" customHeight="1">
      <c r="B45" s="146" t="s">
        <v>75</v>
      </c>
      <c r="C45" s="147"/>
      <c r="D45" s="114" t="s">
        <v>74</v>
      </c>
      <c r="E45" s="114"/>
      <c r="F45" s="58">
        <v>403</v>
      </c>
      <c r="G45" s="67" t="s">
        <v>36</v>
      </c>
      <c r="H45" s="3"/>
      <c r="I45" s="16">
        <v>109</v>
      </c>
      <c r="J45" s="23">
        <f t="shared" si="0"/>
        <v>31.778425655976676</v>
      </c>
      <c r="K45" s="17">
        <v>169</v>
      </c>
      <c r="L45" s="23">
        <f t="shared" si="1"/>
        <v>49.271137026239067</v>
      </c>
      <c r="M45" s="17">
        <v>8</v>
      </c>
      <c r="N45" s="23">
        <f t="shared" si="2"/>
        <v>2.3323615160349855</v>
      </c>
      <c r="O45" s="17">
        <v>15</v>
      </c>
      <c r="P45" s="23">
        <f t="shared" si="3"/>
        <v>4.3731778425655978</v>
      </c>
      <c r="Q45" s="17">
        <v>28</v>
      </c>
      <c r="R45" s="23">
        <f t="shared" si="4"/>
        <v>8.1632653061224492</v>
      </c>
      <c r="S45" s="10">
        <f t="shared" si="5"/>
        <v>329</v>
      </c>
      <c r="T45" s="23">
        <f t="shared" si="6"/>
        <v>95.918367346938766</v>
      </c>
      <c r="U45" s="17">
        <v>14</v>
      </c>
      <c r="V45" s="23">
        <f t="shared" si="7"/>
        <v>4.0816326530612246</v>
      </c>
      <c r="W45" s="9">
        <f t="shared" si="8"/>
        <v>343</v>
      </c>
      <c r="X45" s="8">
        <f t="shared" si="8"/>
        <v>99.999999999999986</v>
      </c>
      <c r="Y45" s="24"/>
      <c r="Z45" s="16">
        <v>558</v>
      </c>
      <c r="AA45" s="28">
        <f t="shared" si="9"/>
        <v>61.469534050179206</v>
      </c>
    </row>
    <row r="46" spans="2:27" ht="18" customHeight="1">
      <c r="B46" s="146" t="s">
        <v>75</v>
      </c>
      <c r="C46" s="147"/>
      <c r="D46" s="114" t="s">
        <v>74</v>
      </c>
      <c r="E46" s="114"/>
      <c r="F46" s="58">
        <v>404</v>
      </c>
      <c r="G46" s="67" t="s">
        <v>35</v>
      </c>
      <c r="H46" s="3"/>
      <c r="I46" s="9">
        <v>87</v>
      </c>
      <c r="J46" s="23">
        <f t="shared" si="0"/>
        <v>29.096989966555181</v>
      </c>
      <c r="K46" s="10">
        <v>124</v>
      </c>
      <c r="L46" s="23">
        <f t="shared" si="1"/>
        <v>41.471571906354512</v>
      </c>
      <c r="M46" s="10">
        <v>5</v>
      </c>
      <c r="N46" s="23">
        <f t="shared" si="2"/>
        <v>1.6722408026755853</v>
      </c>
      <c r="O46" s="10">
        <v>19</v>
      </c>
      <c r="P46" s="23">
        <f t="shared" si="3"/>
        <v>6.3545150501672243</v>
      </c>
      <c r="Q46" s="10">
        <v>48</v>
      </c>
      <c r="R46" s="23">
        <f t="shared" si="4"/>
        <v>16.053511705685619</v>
      </c>
      <c r="S46" s="10">
        <f t="shared" si="5"/>
        <v>283</v>
      </c>
      <c r="T46" s="23">
        <f t="shared" si="6"/>
        <v>94.648829431438131</v>
      </c>
      <c r="U46" s="10">
        <v>16</v>
      </c>
      <c r="V46" s="23">
        <f t="shared" si="7"/>
        <v>5.3511705685618729</v>
      </c>
      <c r="W46" s="9">
        <f t="shared" si="8"/>
        <v>299</v>
      </c>
      <c r="X46" s="8">
        <f t="shared" si="8"/>
        <v>100</v>
      </c>
      <c r="Y46" s="24"/>
      <c r="Z46" s="9">
        <v>389</v>
      </c>
      <c r="AA46" s="25">
        <f t="shared" si="9"/>
        <v>76.863753213367616</v>
      </c>
    </row>
    <row r="47" spans="2:27" ht="18" customHeight="1">
      <c r="B47" s="146" t="s">
        <v>75</v>
      </c>
      <c r="C47" s="147"/>
      <c r="D47" s="115" t="s">
        <v>74</v>
      </c>
      <c r="E47" s="115"/>
      <c r="F47" s="60">
        <v>404</v>
      </c>
      <c r="G47" s="68" t="s">
        <v>36</v>
      </c>
      <c r="H47" s="3"/>
      <c r="I47" s="16">
        <v>71</v>
      </c>
      <c r="J47" s="48">
        <f t="shared" si="0"/>
        <v>24.482758620689655</v>
      </c>
      <c r="K47" s="17">
        <v>144</v>
      </c>
      <c r="L47" s="48">
        <f t="shared" si="1"/>
        <v>49.655172413793103</v>
      </c>
      <c r="M47" s="17">
        <v>8</v>
      </c>
      <c r="N47" s="48">
        <f t="shared" si="2"/>
        <v>2.7586206896551726</v>
      </c>
      <c r="O47" s="17">
        <v>13</v>
      </c>
      <c r="P47" s="48">
        <f t="shared" si="3"/>
        <v>4.4827586206896548</v>
      </c>
      <c r="Q47" s="17">
        <v>38</v>
      </c>
      <c r="R47" s="48">
        <f t="shared" si="4"/>
        <v>13.103448275862069</v>
      </c>
      <c r="S47" s="17">
        <f t="shared" si="5"/>
        <v>274</v>
      </c>
      <c r="T47" s="48">
        <f t="shared" si="6"/>
        <v>94.482758620689651</v>
      </c>
      <c r="U47" s="17">
        <v>16</v>
      </c>
      <c r="V47" s="48">
        <f t="shared" si="7"/>
        <v>5.5172413793103452</v>
      </c>
      <c r="W47" s="16">
        <f t="shared" si="8"/>
        <v>290</v>
      </c>
      <c r="X47" s="49">
        <f t="shared" si="8"/>
        <v>100</v>
      </c>
      <c r="Y47" s="24"/>
      <c r="Z47" s="16">
        <v>388</v>
      </c>
      <c r="AA47" s="28">
        <f t="shared" si="9"/>
        <v>74.742268041237111</v>
      </c>
    </row>
    <row r="48" spans="2:27" ht="18" customHeight="1">
      <c r="B48" s="146" t="s">
        <v>75</v>
      </c>
      <c r="C48" s="147"/>
      <c r="D48" s="114" t="s">
        <v>74</v>
      </c>
      <c r="E48" s="114"/>
      <c r="F48" s="60">
        <v>405</v>
      </c>
      <c r="G48" s="68" t="s">
        <v>35</v>
      </c>
      <c r="H48" s="3"/>
      <c r="I48" s="16">
        <v>52</v>
      </c>
      <c r="J48" s="23">
        <f t="shared" si="0"/>
        <v>49.056603773584904</v>
      </c>
      <c r="K48" s="17">
        <v>48</v>
      </c>
      <c r="L48" s="23">
        <f t="shared" si="1"/>
        <v>45.283018867924532</v>
      </c>
      <c r="M48" s="17">
        <v>0</v>
      </c>
      <c r="N48" s="23">
        <f t="shared" si="2"/>
        <v>0</v>
      </c>
      <c r="O48" s="17">
        <v>3</v>
      </c>
      <c r="P48" s="23">
        <f t="shared" si="3"/>
        <v>2.8301886792452833</v>
      </c>
      <c r="Q48" s="17">
        <v>0</v>
      </c>
      <c r="R48" s="23">
        <f t="shared" si="4"/>
        <v>0</v>
      </c>
      <c r="S48" s="10">
        <f t="shared" si="5"/>
        <v>103</v>
      </c>
      <c r="T48" s="23">
        <f t="shared" si="6"/>
        <v>97.169811320754718</v>
      </c>
      <c r="U48" s="17">
        <v>3</v>
      </c>
      <c r="V48" s="23">
        <f t="shared" si="7"/>
        <v>2.8301886792452833</v>
      </c>
      <c r="W48" s="9">
        <f t="shared" si="8"/>
        <v>106</v>
      </c>
      <c r="X48" s="8">
        <f t="shared" si="8"/>
        <v>100</v>
      </c>
      <c r="Y48" s="24"/>
      <c r="Z48" s="16">
        <v>539</v>
      </c>
      <c r="AA48" s="28">
        <f t="shared" si="9"/>
        <v>19.666048237476808</v>
      </c>
    </row>
    <row r="49" spans="2:27" ht="18" customHeight="1">
      <c r="B49" s="146" t="s">
        <v>75</v>
      </c>
      <c r="C49" s="147"/>
      <c r="D49" s="114" t="s">
        <v>74</v>
      </c>
      <c r="E49" s="114"/>
      <c r="F49" s="60">
        <v>406</v>
      </c>
      <c r="G49" s="68" t="s">
        <v>35</v>
      </c>
      <c r="H49" s="3"/>
      <c r="I49" s="16">
        <v>154</v>
      </c>
      <c r="J49" s="23">
        <f t="shared" si="0"/>
        <v>55.000000000000007</v>
      </c>
      <c r="K49" s="17">
        <v>78</v>
      </c>
      <c r="L49" s="23">
        <f t="shared" si="1"/>
        <v>27.857142857142858</v>
      </c>
      <c r="M49" s="17">
        <v>14</v>
      </c>
      <c r="N49" s="23">
        <f t="shared" si="2"/>
        <v>5</v>
      </c>
      <c r="O49" s="17">
        <v>10</v>
      </c>
      <c r="P49" s="23">
        <f t="shared" si="3"/>
        <v>3.5714285714285712</v>
      </c>
      <c r="Q49" s="17">
        <v>11</v>
      </c>
      <c r="R49" s="23">
        <f t="shared" si="4"/>
        <v>3.9285714285714284</v>
      </c>
      <c r="S49" s="10">
        <f t="shared" si="5"/>
        <v>267</v>
      </c>
      <c r="T49" s="23">
        <f t="shared" si="6"/>
        <v>95.357142857142861</v>
      </c>
      <c r="U49" s="17">
        <v>13</v>
      </c>
      <c r="V49" s="23">
        <f t="shared" si="7"/>
        <v>4.6428571428571432</v>
      </c>
      <c r="W49" s="9">
        <f t="shared" si="8"/>
        <v>280</v>
      </c>
      <c r="X49" s="8">
        <f t="shared" si="8"/>
        <v>100</v>
      </c>
      <c r="Y49" s="24"/>
      <c r="Z49" s="16">
        <v>386</v>
      </c>
      <c r="AA49" s="28">
        <f t="shared" si="9"/>
        <v>72.538860103626945</v>
      </c>
    </row>
    <row r="50" spans="2:27" ht="18" customHeight="1">
      <c r="B50" s="146" t="s">
        <v>75</v>
      </c>
      <c r="C50" s="147"/>
      <c r="D50" s="114" t="s">
        <v>74</v>
      </c>
      <c r="E50" s="114"/>
      <c r="F50" s="60">
        <v>407</v>
      </c>
      <c r="G50" s="68" t="s">
        <v>35</v>
      </c>
      <c r="H50" s="3"/>
      <c r="I50" s="16">
        <v>221</v>
      </c>
      <c r="J50" s="23">
        <f t="shared" si="0"/>
        <v>37.585034013605437</v>
      </c>
      <c r="K50" s="17">
        <v>248</v>
      </c>
      <c r="L50" s="23">
        <f t="shared" si="1"/>
        <v>42.176870748299322</v>
      </c>
      <c r="M50" s="17">
        <v>25</v>
      </c>
      <c r="N50" s="23">
        <f t="shared" si="2"/>
        <v>4.2517006802721085</v>
      </c>
      <c r="O50" s="17">
        <v>39</v>
      </c>
      <c r="P50" s="23">
        <f t="shared" si="3"/>
        <v>6.6326530612244898</v>
      </c>
      <c r="Q50" s="17">
        <v>26</v>
      </c>
      <c r="R50" s="23">
        <f t="shared" si="4"/>
        <v>4.4217687074829932</v>
      </c>
      <c r="S50" s="10">
        <f t="shared" si="5"/>
        <v>559</v>
      </c>
      <c r="T50" s="23">
        <f t="shared" si="6"/>
        <v>95.068027210884352</v>
      </c>
      <c r="U50" s="17">
        <v>29</v>
      </c>
      <c r="V50" s="23">
        <f t="shared" si="7"/>
        <v>4.9319727891156457</v>
      </c>
      <c r="W50" s="9">
        <f t="shared" si="8"/>
        <v>588</v>
      </c>
      <c r="X50" s="8">
        <f t="shared" si="8"/>
        <v>100</v>
      </c>
      <c r="Y50" s="24"/>
      <c r="Z50" s="16">
        <v>742</v>
      </c>
      <c r="AA50" s="28">
        <f t="shared" si="9"/>
        <v>79.245283018867923</v>
      </c>
    </row>
    <row r="51" spans="2:27" ht="18" customHeight="1">
      <c r="B51" s="146" t="s">
        <v>75</v>
      </c>
      <c r="C51" s="147"/>
      <c r="D51" s="114" t="s">
        <v>74</v>
      </c>
      <c r="E51" s="114"/>
      <c r="F51" s="60">
        <v>408</v>
      </c>
      <c r="G51" s="68" t="s">
        <v>35</v>
      </c>
      <c r="H51" s="3"/>
      <c r="I51" s="16">
        <v>82</v>
      </c>
      <c r="J51" s="23">
        <f t="shared" si="0"/>
        <v>27.242524916943523</v>
      </c>
      <c r="K51" s="17">
        <v>197</v>
      </c>
      <c r="L51" s="23">
        <f t="shared" si="1"/>
        <v>65.448504983388702</v>
      </c>
      <c r="M51" s="17">
        <v>3</v>
      </c>
      <c r="N51" s="23">
        <f t="shared" si="2"/>
        <v>0.99667774086378735</v>
      </c>
      <c r="O51" s="17">
        <v>6</v>
      </c>
      <c r="P51" s="23">
        <f t="shared" si="3"/>
        <v>1.9933554817275747</v>
      </c>
      <c r="Q51" s="17">
        <v>7</v>
      </c>
      <c r="R51" s="23">
        <f t="shared" si="4"/>
        <v>2.3255813953488373</v>
      </c>
      <c r="S51" s="10">
        <f t="shared" si="5"/>
        <v>295</v>
      </c>
      <c r="T51" s="23">
        <f t="shared" si="6"/>
        <v>98.006644518272424</v>
      </c>
      <c r="U51" s="17">
        <v>6</v>
      </c>
      <c r="V51" s="23">
        <f t="shared" si="7"/>
        <v>1.9933554817275747</v>
      </c>
      <c r="W51" s="9">
        <f t="shared" si="8"/>
        <v>301</v>
      </c>
      <c r="X51" s="8">
        <f t="shared" si="8"/>
        <v>100</v>
      </c>
      <c r="Y51" s="24"/>
      <c r="Z51" s="16">
        <v>348</v>
      </c>
      <c r="AA51" s="28">
        <f t="shared" si="9"/>
        <v>86.494252873563212</v>
      </c>
    </row>
    <row r="52" spans="2:27" ht="18" customHeight="1">
      <c r="B52" s="146" t="s">
        <v>75</v>
      </c>
      <c r="C52" s="147"/>
      <c r="D52" s="114" t="s">
        <v>74</v>
      </c>
      <c r="E52" s="114"/>
      <c r="F52" s="60">
        <v>409</v>
      </c>
      <c r="G52" s="68" t="s">
        <v>35</v>
      </c>
      <c r="H52" s="3"/>
      <c r="I52" s="16">
        <v>215</v>
      </c>
      <c r="J52" s="23">
        <f t="shared" si="0"/>
        <v>38.738738738738739</v>
      </c>
      <c r="K52" s="17">
        <v>274</v>
      </c>
      <c r="L52" s="23">
        <f t="shared" si="1"/>
        <v>49.369369369369373</v>
      </c>
      <c r="M52" s="17">
        <v>23</v>
      </c>
      <c r="N52" s="23">
        <f t="shared" si="2"/>
        <v>4.1441441441441444</v>
      </c>
      <c r="O52" s="17">
        <v>9</v>
      </c>
      <c r="P52" s="23">
        <f t="shared" si="3"/>
        <v>1.6216216216216217</v>
      </c>
      <c r="Q52" s="17">
        <v>13</v>
      </c>
      <c r="R52" s="23">
        <f t="shared" si="4"/>
        <v>2.3423423423423424</v>
      </c>
      <c r="S52" s="10">
        <f t="shared" si="5"/>
        <v>534</v>
      </c>
      <c r="T52" s="23">
        <f t="shared" si="6"/>
        <v>96.216216216216225</v>
      </c>
      <c r="U52" s="17">
        <v>21</v>
      </c>
      <c r="V52" s="23">
        <f t="shared" si="7"/>
        <v>3.7837837837837842</v>
      </c>
      <c r="W52" s="9">
        <f t="shared" si="8"/>
        <v>555</v>
      </c>
      <c r="X52" s="8">
        <f t="shared" si="8"/>
        <v>100.00000000000001</v>
      </c>
      <c r="Y52" s="24"/>
      <c r="Z52" s="16">
        <v>661</v>
      </c>
      <c r="AA52" s="28">
        <f t="shared" si="9"/>
        <v>83.963691376701959</v>
      </c>
    </row>
    <row r="53" spans="2:27" ht="18" customHeight="1">
      <c r="B53" s="146" t="s">
        <v>75</v>
      </c>
      <c r="C53" s="147"/>
      <c r="D53" s="114" t="s">
        <v>74</v>
      </c>
      <c r="E53" s="114"/>
      <c r="F53" s="60">
        <v>410</v>
      </c>
      <c r="G53" s="68" t="s">
        <v>35</v>
      </c>
      <c r="H53" s="3"/>
      <c r="I53" s="16">
        <v>238</v>
      </c>
      <c r="J53" s="23">
        <f t="shared" si="0"/>
        <v>44.569288389513105</v>
      </c>
      <c r="K53" s="17">
        <v>266</v>
      </c>
      <c r="L53" s="23">
        <f t="shared" si="1"/>
        <v>49.812734082397</v>
      </c>
      <c r="M53" s="17">
        <v>15</v>
      </c>
      <c r="N53" s="23">
        <f t="shared" si="2"/>
        <v>2.8089887640449436</v>
      </c>
      <c r="O53" s="17">
        <v>1</v>
      </c>
      <c r="P53" s="23">
        <f t="shared" si="3"/>
        <v>0.18726591760299627</v>
      </c>
      <c r="Q53" s="17">
        <v>1</v>
      </c>
      <c r="R53" s="23">
        <f t="shared" si="4"/>
        <v>0.18726591760299627</v>
      </c>
      <c r="S53" s="10">
        <f t="shared" si="5"/>
        <v>521</v>
      </c>
      <c r="T53" s="23">
        <f t="shared" si="6"/>
        <v>97.565543071161059</v>
      </c>
      <c r="U53" s="17">
        <v>13</v>
      </c>
      <c r="V53" s="23">
        <f t="shared" si="7"/>
        <v>2.4344569288389515</v>
      </c>
      <c r="W53" s="9">
        <f t="shared" si="8"/>
        <v>534</v>
      </c>
      <c r="X53" s="8">
        <f t="shared" si="8"/>
        <v>100.00000000000001</v>
      </c>
      <c r="Y53" s="24"/>
      <c r="Z53" s="16">
        <v>598</v>
      </c>
      <c r="AA53" s="28">
        <f t="shared" si="9"/>
        <v>89.297658862876247</v>
      </c>
    </row>
    <row r="54" spans="2:27" ht="18" customHeight="1">
      <c r="B54" s="146" t="s">
        <v>75</v>
      </c>
      <c r="C54" s="147"/>
      <c r="D54" s="114" t="s">
        <v>74</v>
      </c>
      <c r="E54" s="114"/>
      <c r="F54" s="60">
        <v>410</v>
      </c>
      <c r="G54" s="68" t="s">
        <v>36</v>
      </c>
      <c r="H54" s="3"/>
      <c r="I54" s="16">
        <v>227</v>
      </c>
      <c r="J54" s="23">
        <f t="shared" si="0"/>
        <v>42.669172932330831</v>
      </c>
      <c r="K54" s="17">
        <v>254</v>
      </c>
      <c r="L54" s="23">
        <f t="shared" si="1"/>
        <v>47.744360902255636</v>
      </c>
      <c r="M54" s="17">
        <v>18</v>
      </c>
      <c r="N54" s="23">
        <f t="shared" si="2"/>
        <v>3.3834586466165413</v>
      </c>
      <c r="O54" s="17">
        <v>3</v>
      </c>
      <c r="P54" s="23">
        <f t="shared" si="3"/>
        <v>0.56390977443609014</v>
      </c>
      <c r="Q54" s="17">
        <v>16</v>
      </c>
      <c r="R54" s="23">
        <f t="shared" si="4"/>
        <v>3.007518796992481</v>
      </c>
      <c r="S54" s="10">
        <f t="shared" si="5"/>
        <v>518</v>
      </c>
      <c r="T54" s="23">
        <f t="shared" si="6"/>
        <v>97.368421052631575</v>
      </c>
      <c r="U54" s="17">
        <v>14</v>
      </c>
      <c r="V54" s="23">
        <f t="shared" si="7"/>
        <v>2.6315789473684208</v>
      </c>
      <c r="W54" s="9">
        <f t="shared" si="8"/>
        <v>532</v>
      </c>
      <c r="X54" s="8">
        <f t="shared" si="8"/>
        <v>100</v>
      </c>
      <c r="Y54" s="24"/>
      <c r="Z54" s="16">
        <v>598</v>
      </c>
      <c r="AA54" s="28">
        <f t="shared" si="9"/>
        <v>88.963210702341129</v>
      </c>
    </row>
    <row r="55" spans="2:27" ht="18" customHeight="1">
      <c r="B55" s="146" t="s">
        <v>75</v>
      </c>
      <c r="C55" s="147"/>
      <c r="D55" s="114" t="s">
        <v>74</v>
      </c>
      <c r="E55" s="114"/>
      <c r="F55" s="60">
        <v>411</v>
      </c>
      <c r="G55" s="68" t="s">
        <v>35</v>
      </c>
      <c r="H55" s="3"/>
      <c r="I55" s="16">
        <v>110</v>
      </c>
      <c r="J55" s="23">
        <f t="shared" si="0"/>
        <v>37.288135593220339</v>
      </c>
      <c r="K55" s="17">
        <v>133</v>
      </c>
      <c r="L55" s="23">
        <f t="shared" si="1"/>
        <v>45.084745762711862</v>
      </c>
      <c r="M55" s="17">
        <v>21</v>
      </c>
      <c r="N55" s="23">
        <f t="shared" si="2"/>
        <v>7.1186440677966107</v>
      </c>
      <c r="O55" s="17">
        <v>3</v>
      </c>
      <c r="P55" s="23">
        <f t="shared" si="3"/>
        <v>1.0169491525423728</v>
      </c>
      <c r="Q55" s="17">
        <v>16</v>
      </c>
      <c r="R55" s="23">
        <f t="shared" si="4"/>
        <v>5.4237288135593218</v>
      </c>
      <c r="S55" s="10">
        <f t="shared" si="5"/>
        <v>283</v>
      </c>
      <c r="T55" s="23">
        <f t="shared" si="6"/>
        <v>95.932203389830505</v>
      </c>
      <c r="U55" s="17">
        <v>12</v>
      </c>
      <c r="V55" s="23">
        <f t="shared" si="7"/>
        <v>4.0677966101694913</v>
      </c>
      <c r="W55" s="9">
        <f t="shared" si="8"/>
        <v>295</v>
      </c>
      <c r="X55" s="8">
        <f t="shared" si="8"/>
        <v>100</v>
      </c>
      <c r="Y55" s="24"/>
      <c r="Z55" s="16">
        <v>378</v>
      </c>
      <c r="AA55" s="28">
        <f t="shared" si="9"/>
        <v>78.042328042328052</v>
      </c>
    </row>
    <row r="56" spans="2:27" ht="18" customHeight="1" thickBot="1">
      <c r="B56" s="148" t="s">
        <v>75</v>
      </c>
      <c r="C56" s="149"/>
      <c r="D56" s="134" t="s">
        <v>74</v>
      </c>
      <c r="E56" s="134"/>
      <c r="F56" s="64">
        <v>412</v>
      </c>
      <c r="G56" s="70" t="s">
        <v>35</v>
      </c>
      <c r="H56" s="3"/>
      <c r="I56" s="18">
        <v>130</v>
      </c>
      <c r="J56" s="29">
        <f>I56/W56*100</f>
        <v>50.19305019305019</v>
      </c>
      <c r="K56" s="19">
        <v>108</v>
      </c>
      <c r="L56" s="29">
        <f t="shared" si="1"/>
        <v>41.698841698841697</v>
      </c>
      <c r="M56" s="19">
        <v>3</v>
      </c>
      <c r="N56" s="29">
        <f t="shared" si="2"/>
        <v>1.1583011583011582</v>
      </c>
      <c r="O56" s="19">
        <v>2</v>
      </c>
      <c r="P56" s="29">
        <f t="shared" si="3"/>
        <v>0.77220077220077221</v>
      </c>
      <c r="Q56" s="19">
        <v>6</v>
      </c>
      <c r="R56" s="29">
        <f t="shared" si="4"/>
        <v>2.3166023166023164</v>
      </c>
      <c r="S56" s="20">
        <f t="shared" si="5"/>
        <v>249</v>
      </c>
      <c r="T56" s="29">
        <f t="shared" si="6"/>
        <v>96.138996138996134</v>
      </c>
      <c r="U56" s="19">
        <v>10</v>
      </c>
      <c r="V56" s="29">
        <f t="shared" si="7"/>
        <v>3.8610038610038608</v>
      </c>
      <c r="W56" s="21">
        <f t="shared" si="8"/>
        <v>259</v>
      </c>
      <c r="X56" s="22">
        <f t="shared" si="8"/>
        <v>100</v>
      </c>
      <c r="Y56" s="24"/>
      <c r="Z56" s="18">
        <v>278</v>
      </c>
      <c r="AA56" s="30">
        <f>W56/Z56*100</f>
        <v>93.165467625899282</v>
      </c>
    </row>
    <row r="57" spans="2:27" ht="5.0999999999999996" customHeight="1">
      <c r="D57" s="5"/>
      <c r="E57" s="5"/>
      <c r="F57" s="5">
        <v>51</v>
      </c>
      <c r="G57" s="5"/>
      <c r="H57" s="2"/>
      <c r="I57" s="31"/>
      <c r="J57" s="31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2:27" ht="5.0999999999999996" customHeight="1" thickBot="1">
      <c r="D58" s="5"/>
      <c r="E58" s="5"/>
      <c r="F58" s="5"/>
      <c r="G58" s="5"/>
      <c r="H58" s="2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2:27" ht="18.75" thickTop="1" thickBot="1">
      <c r="B59" s="165" t="s">
        <v>16</v>
      </c>
      <c r="C59" s="166"/>
      <c r="D59" s="166"/>
      <c r="E59" s="166"/>
      <c r="F59" s="166"/>
      <c r="G59" s="167"/>
      <c r="H59" s="33"/>
      <c r="I59" s="35">
        <f>SUM(I11:I58)</f>
        <v>6166</v>
      </c>
      <c r="J59" s="37">
        <f>I59/W59*100</f>
        <v>36.181199389742993</v>
      </c>
      <c r="K59" s="36">
        <f>SUM(K11:K58)</f>
        <v>8501</v>
      </c>
      <c r="L59" s="37">
        <f>K59/W59*100</f>
        <v>49.88264288229081</v>
      </c>
      <c r="M59" s="36">
        <f>SUM(M11:M58)</f>
        <v>460</v>
      </c>
      <c r="N59" s="37">
        <f>M59/W59*100</f>
        <v>2.6992137073113485</v>
      </c>
      <c r="O59" s="36">
        <f>SUM(O11:O58)</f>
        <v>468</v>
      </c>
      <c r="P59" s="37">
        <f>O59/W59*100</f>
        <v>2.7461565543950242</v>
      </c>
      <c r="Q59" s="36">
        <f>SUM(Q11:Q58)</f>
        <v>854</v>
      </c>
      <c r="R59" s="37">
        <f>Q59/W59*100</f>
        <v>5.011148926182373</v>
      </c>
      <c r="S59" s="36">
        <f>SUM(S11:S58)</f>
        <v>16449</v>
      </c>
      <c r="T59" s="37">
        <f>S59/W59*100</f>
        <v>96.52036145992254</v>
      </c>
      <c r="U59" s="36">
        <f>SUM(U11:U58)</f>
        <v>593</v>
      </c>
      <c r="V59" s="37">
        <f>U59/W59*100</f>
        <v>3.4796385400774557</v>
      </c>
      <c r="W59" s="36">
        <f>SUM(W11:W58)</f>
        <v>17042</v>
      </c>
      <c r="X59" s="38">
        <f>SUM(T59,V59)</f>
        <v>100</v>
      </c>
      <c r="Y59" s="34"/>
      <c r="Z59" s="35">
        <f>SUM(Z11:Z56)</f>
        <v>23102</v>
      </c>
      <c r="AA59" s="38">
        <f>W59/Z59*100</f>
        <v>73.768504891351398</v>
      </c>
    </row>
    <row r="60" spans="2:27" ht="16.5" thickTop="1">
      <c r="D60" s="6"/>
      <c r="E60" s="6"/>
      <c r="F60" s="6"/>
      <c r="G60" s="6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2:27" ht="18" thickBot="1">
      <c r="B61" s="116" t="s">
        <v>13</v>
      </c>
      <c r="C61" s="116"/>
      <c r="D61" s="116"/>
      <c r="E61" s="116"/>
      <c r="F61" s="116"/>
      <c r="G61" s="116"/>
      <c r="I61" s="40">
        <v>32</v>
      </c>
    </row>
    <row r="62" spans="2:27" ht="18" thickTop="1">
      <c r="B62" s="117" t="s">
        <v>14</v>
      </c>
      <c r="C62" s="117"/>
      <c r="D62" s="117"/>
      <c r="E62" s="117"/>
      <c r="F62" s="117"/>
      <c r="G62" s="117"/>
      <c r="I62" s="39">
        <f>COUNTA(G11:G56)</f>
        <v>46</v>
      </c>
    </row>
    <row r="66" spans="4:4" ht="17.25">
      <c r="D66" s="41"/>
    </row>
  </sheetData>
  <mergeCells count="121">
    <mergeCell ref="D2:AA2"/>
    <mergeCell ref="D3:AA3"/>
    <mergeCell ref="D5:AA5"/>
    <mergeCell ref="B8:C9"/>
    <mergeCell ref="D8:E9"/>
    <mergeCell ref="F8:F9"/>
    <mergeCell ref="G8:G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X8:X9"/>
    <mergeCell ref="Z8:Z9"/>
    <mergeCell ref="AA8:AA9"/>
    <mergeCell ref="S7:AA7"/>
    <mergeCell ref="D12:E12"/>
    <mergeCell ref="D13:E13"/>
    <mergeCell ref="S8:S9"/>
    <mergeCell ref="T8:T9"/>
    <mergeCell ref="U8:U9"/>
    <mergeCell ref="V8:V9"/>
    <mergeCell ref="W8:W9"/>
    <mergeCell ref="D17:E17"/>
    <mergeCell ref="D18:E18"/>
    <mergeCell ref="D14:E14"/>
    <mergeCell ref="D15:E15"/>
    <mergeCell ref="D16:E16"/>
    <mergeCell ref="D11:E11"/>
    <mergeCell ref="D19:E19"/>
    <mergeCell ref="D34:E34"/>
    <mergeCell ref="D35:E35"/>
    <mergeCell ref="D36:E36"/>
    <mergeCell ref="D37:E37"/>
    <mergeCell ref="D38:E38"/>
    <mergeCell ref="D39:E39"/>
    <mergeCell ref="D40:E40"/>
    <mergeCell ref="D41:E41"/>
    <mergeCell ref="D33:E33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42:E42"/>
    <mergeCell ref="B11:C11"/>
    <mergeCell ref="B12:C12"/>
    <mergeCell ref="B13:C13"/>
    <mergeCell ref="B14:C14"/>
    <mergeCell ref="B15:C15"/>
    <mergeCell ref="B59:G59"/>
    <mergeCell ref="B61:G61"/>
    <mergeCell ref="B62:G62"/>
    <mergeCell ref="D56:E56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43:E43"/>
    <mergeCell ref="D32:E32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42:C42"/>
    <mergeCell ref="B43:C43"/>
    <mergeCell ref="B44:C44"/>
    <mergeCell ref="B45:C45"/>
    <mergeCell ref="B46:C46"/>
    <mergeCell ref="B36:C36"/>
    <mergeCell ref="B37:C37"/>
    <mergeCell ref="B38:C38"/>
    <mergeCell ref="B39:C39"/>
    <mergeCell ref="B41:C41"/>
    <mergeCell ref="B40:C40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B75"/>
  <sheetViews>
    <sheetView showWhiteSpace="0" topLeftCell="A46" zoomScaleNormal="100" workbookViewId="0">
      <selection activeCell="AC69" sqref="AC69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167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170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30"/>
      <c r="J9" s="132"/>
      <c r="K9" s="130"/>
      <c r="L9" s="132"/>
      <c r="M9" s="130"/>
      <c r="N9" s="132"/>
      <c r="O9" s="130"/>
      <c r="P9" s="132"/>
      <c r="Q9" s="13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58" t="s">
        <v>76</v>
      </c>
      <c r="C11" s="159"/>
      <c r="D11" s="114" t="s">
        <v>73</v>
      </c>
      <c r="E11" s="114"/>
      <c r="F11" s="58">
        <v>157</v>
      </c>
      <c r="G11" s="67" t="s">
        <v>35</v>
      </c>
      <c r="H11" s="3"/>
      <c r="I11" s="16">
        <v>117</v>
      </c>
      <c r="J11" s="23">
        <f t="shared" ref="J11:J64" si="0">I11/W11*100</f>
        <v>22.15909090909091</v>
      </c>
      <c r="K11" s="17">
        <v>325</v>
      </c>
      <c r="L11" s="23">
        <f t="shared" ref="L11:L65" si="1">K11/W11*100</f>
        <v>61.553030303030297</v>
      </c>
      <c r="M11" s="17">
        <v>31</v>
      </c>
      <c r="N11" s="23">
        <f t="shared" ref="N11:N65" si="2">M11/W11*100</f>
        <v>5.8712121212121211</v>
      </c>
      <c r="O11" s="17">
        <v>19</v>
      </c>
      <c r="P11" s="23">
        <f t="shared" ref="P11:P65" si="3">O11/W11*100</f>
        <v>3.5984848484848486</v>
      </c>
      <c r="Q11" s="17">
        <v>12</v>
      </c>
      <c r="R11" s="23">
        <f t="shared" ref="R11:R65" si="4">Q11/W11*100</f>
        <v>2.2727272727272729</v>
      </c>
      <c r="S11" s="10">
        <f t="shared" ref="S11:S65" si="5">SUM(I11,K11,M11,O11,Q11)</f>
        <v>504</v>
      </c>
      <c r="T11" s="23">
        <f t="shared" ref="T11:T65" si="6">S11/W11*100</f>
        <v>95.454545454545453</v>
      </c>
      <c r="U11" s="17">
        <v>24</v>
      </c>
      <c r="V11" s="23">
        <f t="shared" ref="V11:V65" si="7">U11/W11*100</f>
        <v>4.5454545454545459</v>
      </c>
      <c r="W11" s="9">
        <f t="shared" ref="W11:X65" si="8">SUM(S11,U11)</f>
        <v>528</v>
      </c>
      <c r="X11" s="8">
        <f t="shared" si="8"/>
        <v>100</v>
      </c>
      <c r="Y11" s="24"/>
      <c r="Z11" s="16">
        <v>632</v>
      </c>
      <c r="AA11" s="28">
        <f t="shared" ref="AA11:AA64" si="9">W11/Z11*100</f>
        <v>83.544303797468359</v>
      </c>
    </row>
    <row r="12" spans="1:28" ht="18" customHeight="1">
      <c r="B12" s="158" t="s">
        <v>76</v>
      </c>
      <c r="C12" s="159"/>
      <c r="D12" s="138" t="s">
        <v>73</v>
      </c>
      <c r="E12" s="139"/>
      <c r="F12" s="60">
        <v>158</v>
      </c>
      <c r="G12" s="68" t="s">
        <v>35</v>
      </c>
      <c r="H12" s="3"/>
      <c r="I12" s="16">
        <v>145</v>
      </c>
      <c r="J12" s="23">
        <f t="shared" si="0"/>
        <v>22.003034901365705</v>
      </c>
      <c r="K12" s="17">
        <v>405</v>
      </c>
      <c r="L12" s="23">
        <f t="shared" si="1"/>
        <v>61.456752655538693</v>
      </c>
      <c r="M12" s="17">
        <v>27</v>
      </c>
      <c r="N12" s="23">
        <f t="shared" si="2"/>
        <v>4.0971168437025796</v>
      </c>
      <c r="O12" s="17">
        <v>33</v>
      </c>
      <c r="P12" s="23">
        <f t="shared" si="3"/>
        <v>5.0075872534142638</v>
      </c>
      <c r="Q12" s="17">
        <v>25</v>
      </c>
      <c r="R12" s="23">
        <f t="shared" si="4"/>
        <v>3.793626707132018</v>
      </c>
      <c r="S12" s="10">
        <f t="shared" si="5"/>
        <v>635</v>
      </c>
      <c r="T12" s="23">
        <f t="shared" si="6"/>
        <v>96.358118361153259</v>
      </c>
      <c r="U12" s="17">
        <v>24</v>
      </c>
      <c r="V12" s="23">
        <f t="shared" si="7"/>
        <v>3.6418816388467374</v>
      </c>
      <c r="W12" s="9">
        <f t="shared" si="8"/>
        <v>659</v>
      </c>
      <c r="X12" s="8">
        <f t="shared" si="8"/>
        <v>100</v>
      </c>
      <c r="Y12" s="24"/>
      <c r="Z12" s="16">
        <v>741</v>
      </c>
      <c r="AA12" s="28">
        <f>W12/Z12*100</f>
        <v>88.933873144399456</v>
      </c>
    </row>
    <row r="13" spans="1:28" ht="18" customHeight="1">
      <c r="B13" s="158" t="s">
        <v>76</v>
      </c>
      <c r="C13" s="159"/>
      <c r="D13" s="138" t="s">
        <v>73</v>
      </c>
      <c r="E13" s="139"/>
      <c r="F13" s="60">
        <v>165</v>
      </c>
      <c r="G13" s="68" t="s">
        <v>35</v>
      </c>
      <c r="H13" s="3"/>
      <c r="I13" s="16">
        <v>4</v>
      </c>
      <c r="J13" s="23">
        <f t="shared" si="0"/>
        <v>1.8018018018018018</v>
      </c>
      <c r="K13" s="17">
        <v>214</v>
      </c>
      <c r="L13" s="23">
        <f t="shared" si="1"/>
        <v>96.396396396396398</v>
      </c>
      <c r="M13" s="17">
        <v>1</v>
      </c>
      <c r="N13" s="23">
        <f t="shared" si="2"/>
        <v>0.45045045045045046</v>
      </c>
      <c r="O13" s="17">
        <v>2</v>
      </c>
      <c r="P13" s="23">
        <f t="shared" si="3"/>
        <v>0.90090090090090091</v>
      </c>
      <c r="Q13" s="17">
        <v>1</v>
      </c>
      <c r="R13" s="23">
        <f t="shared" si="4"/>
        <v>0.45045045045045046</v>
      </c>
      <c r="S13" s="10">
        <f t="shared" si="5"/>
        <v>222</v>
      </c>
      <c r="T13" s="23">
        <f t="shared" si="6"/>
        <v>100</v>
      </c>
      <c r="U13" s="17">
        <v>0</v>
      </c>
      <c r="V13" s="23">
        <f t="shared" si="7"/>
        <v>0</v>
      </c>
      <c r="W13" s="9">
        <f t="shared" si="8"/>
        <v>222</v>
      </c>
      <c r="X13" s="8">
        <f t="shared" si="8"/>
        <v>100</v>
      </c>
      <c r="Y13" s="24"/>
      <c r="Z13" s="16">
        <v>238</v>
      </c>
      <c r="AA13" s="28">
        <f t="shared" si="9"/>
        <v>93.277310924369743</v>
      </c>
    </row>
    <row r="14" spans="1:28" ht="18" customHeight="1">
      <c r="B14" s="158" t="s">
        <v>76</v>
      </c>
      <c r="C14" s="159"/>
      <c r="D14" s="138" t="s">
        <v>73</v>
      </c>
      <c r="E14" s="139"/>
      <c r="F14" s="60">
        <v>166</v>
      </c>
      <c r="G14" s="68" t="s">
        <v>35</v>
      </c>
      <c r="H14" s="3"/>
      <c r="I14" s="16">
        <v>187</v>
      </c>
      <c r="J14" s="23">
        <f t="shared" si="0"/>
        <v>34.629629629629626</v>
      </c>
      <c r="K14" s="17">
        <v>296</v>
      </c>
      <c r="L14" s="23">
        <f t="shared" si="1"/>
        <v>54.814814814814817</v>
      </c>
      <c r="M14" s="17">
        <v>3</v>
      </c>
      <c r="N14" s="23">
        <f t="shared" si="2"/>
        <v>0.55555555555555558</v>
      </c>
      <c r="O14" s="17">
        <v>4</v>
      </c>
      <c r="P14" s="23">
        <f t="shared" si="3"/>
        <v>0.74074074074074081</v>
      </c>
      <c r="Q14" s="17">
        <v>39</v>
      </c>
      <c r="R14" s="23">
        <f t="shared" si="4"/>
        <v>7.2222222222222214</v>
      </c>
      <c r="S14" s="10">
        <f t="shared" si="5"/>
        <v>529</v>
      </c>
      <c r="T14" s="23">
        <f t="shared" si="6"/>
        <v>97.962962962962962</v>
      </c>
      <c r="U14" s="17">
        <v>11</v>
      </c>
      <c r="V14" s="23">
        <f t="shared" si="7"/>
        <v>2.0370370370370372</v>
      </c>
      <c r="W14" s="9">
        <f t="shared" si="8"/>
        <v>540</v>
      </c>
      <c r="X14" s="8">
        <f t="shared" si="8"/>
        <v>100</v>
      </c>
      <c r="Y14" s="24"/>
      <c r="Z14" s="16">
        <v>609</v>
      </c>
      <c r="AA14" s="28">
        <f t="shared" si="9"/>
        <v>88.669950738916256</v>
      </c>
    </row>
    <row r="15" spans="1:28" ht="18" customHeight="1">
      <c r="B15" s="158" t="s">
        <v>76</v>
      </c>
      <c r="C15" s="159"/>
      <c r="D15" s="138" t="s">
        <v>73</v>
      </c>
      <c r="E15" s="139"/>
      <c r="F15" s="60">
        <v>166</v>
      </c>
      <c r="G15" s="68" t="s">
        <v>36</v>
      </c>
      <c r="H15" s="3"/>
      <c r="I15" s="16">
        <v>235</v>
      </c>
      <c r="J15" s="23">
        <f t="shared" si="0"/>
        <v>43.761638733705773</v>
      </c>
      <c r="K15" s="17">
        <v>265</v>
      </c>
      <c r="L15" s="23">
        <f t="shared" si="1"/>
        <v>49.348230912476723</v>
      </c>
      <c r="M15" s="17">
        <v>13</v>
      </c>
      <c r="N15" s="23">
        <f t="shared" si="2"/>
        <v>2.4208566108007448</v>
      </c>
      <c r="O15" s="17">
        <v>0</v>
      </c>
      <c r="P15" s="23">
        <f t="shared" si="3"/>
        <v>0</v>
      </c>
      <c r="Q15" s="17">
        <v>17</v>
      </c>
      <c r="R15" s="23">
        <f t="shared" si="4"/>
        <v>3.1657355679702048</v>
      </c>
      <c r="S15" s="10">
        <f t="shared" si="5"/>
        <v>530</v>
      </c>
      <c r="T15" s="23">
        <f t="shared" si="6"/>
        <v>98.696461824953445</v>
      </c>
      <c r="U15" s="17">
        <v>7</v>
      </c>
      <c r="V15" s="23">
        <f t="shared" si="7"/>
        <v>1.3035381750465549</v>
      </c>
      <c r="W15" s="9">
        <f t="shared" si="8"/>
        <v>537</v>
      </c>
      <c r="X15" s="8">
        <f t="shared" si="8"/>
        <v>100</v>
      </c>
      <c r="Y15" s="24"/>
      <c r="Z15" s="16">
        <v>609</v>
      </c>
      <c r="AA15" s="28">
        <f t="shared" si="9"/>
        <v>88.177339901477836</v>
      </c>
    </row>
    <row r="16" spans="1:28" ht="18" customHeight="1">
      <c r="B16" s="158" t="s">
        <v>76</v>
      </c>
      <c r="C16" s="159"/>
      <c r="D16" s="138" t="s">
        <v>73</v>
      </c>
      <c r="E16" s="139"/>
      <c r="F16" s="60">
        <v>166</v>
      </c>
      <c r="G16" s="68" t="s">
        <v>37</v>
      </c>
      <c r="H16" s="3"/>
      <c r="I16" s="16">
        <v>186</v>
      </c>
      <c r="J16" s="23">
        <f t="shared" si="0"/>
        <v>34.896810506566602</v>
      </c>
      <c r="K16" s="17">
        <v>292</v>
      </c>
      <c r="L16" s="23">
        <f t="shared" si="1"/>
        <v>54.784240150093808</v>
      </c>
      <c r="M16" s="17">
        <v>7</v>
      </c>
      <c r="N16" s="23">
        <f t="shared" si="2"/>
        <v>1.3133208255159476</v>
      </c>
      <c r="O16" s="17">
        <v>6</v>
      </c>
      <c r="P16" s="23">
        <f t="shared" si="3"/>
        <v>1.125703564727955</v>
      </c>
      <c r="Q16" s="17">
        <v>35</v>
      </c>
      <c r="R16" s="23">
        <f t="shared" si="4"/>
        <v>6.5666041275797378</v>
      </c>
      <c r="S16" s="10">
        <f t="shared" si="5"/>
        <v>526</v>
      </c>
      <c r="T16" s="23">
        <f t="shared" si="6"/>
        <v>98.686679174484055</v>
      </c>
      <c r="U16" s="17">
        <v>7</v>
      </c>
      <c r="V16" s="23">
        <f t="shared" si="7"/>
        <v>1.3133208255159476</v>
      </c>
      <c r="W16" s="9">
        <f t="shared" si="8"/>
        <v>533</v>
      </c>
      <c r="X16" s="8">
        <f t="shared" si="8"/>
        <v>100</v>
      </c>
      <c r="Y16" s="24"/>
      <c r="Z16" s="16">
        <v>608</v>
      </c>
      <c r="AA16" s="28">
        <f t="shared" si="9"/>
        <v>87.664473684210535</v>
      </c>
    </row>
    <row r="17" spans="2:27" ht="18" customHeight="1">
      <c r="B17" s="158" t="s">
        <v>76</v>
      </c>
      <c r="C17" s="159"/>
      <c r="D17" s="114" t="s">
        <v>73</v>
      </c>
      <c r="E17" s="114"/>
      <c r="F17" s="60">
        <v>167</v>
      </c>
      <c r="G17" s="68" t="s">
        <v>35</v>
      </c>
      <c r="H17" s="3"/>
      <c r="I17" s="16">
        <v>164</v>
      </c>
      <c r="J17" s="23">
        <f t="shared" si="0"/>
        <v>34.893617021276597</v>
      </c>
      <c r="K17" s="17">
        <v>277</v>
      </c>
      <c r="L17" s="23">
        <f t="shared" si="1"/>
        <v>58.936170212765958</v>
      </c>
      <c r="M17" s="17">
        <v>3</v>
      </c>
      <c r="N17" s="23">
        <f t="shared" si="2"/>
        <v>0.63829787234042545</v>
      </c>
      <c r="O17" s="17">
        <v>2</v>
      </c>
      <c r="P17" s="23">
        <f t="shared" si="3"/>
        <v>0.42553191489361702</v>
      </c>
      <c r="Q17" s="17">
        <v>17</v>
      </c>
      <c r="R17" s="23">
        <f t="shared" si="4"/>
        <v>3.6170212765957444</v>
      </c>
      <c r="S17" s="10">
        <f t="shared" si="5"/>
        <v>463</v>
      </c>
      <c r="T17" s="23">
        <f t="shared" si="6"/>
        <v>98.510638297872347</v>
      </c>
      <c r="U17" s="17">
        <v>7</v>
      </c>
      <c r="V17" s="23">
        <f t="shared" si="7"/>
        <v>1.4893617021276597</v>
      </c>
      <c r="W17" s="9">
        <f t="shared" si="8"/>
        <v>470</v>
      </c>
      <c r="X17" s="8">
        <f t="shared" si="8"/>
        <v>100</v>
      </c>
      <c r="Y17" s="24"/>
      <c r="Z17" s="16">
        <v>527</v>
      </c>
      <c r="AA17" s="28">
        <f t="shared" si="9"/>
        <v>89.184060721062622</v>
      </c>
    </row>
    <row r="18" spans="2:27" ht="18" customHeight="1">
      <c r="B18" s="158" t="s">
        <v>76</v>
      </c>
      <c r="C18" s="159"/>
      <c r="D18" s="114" t="s">
        <v>73</v>
      </c>
      <c r="E18" s="114"/>
      <c r="F18" s="60">
        <v>167</v>
      </c>
      <c r="G18" s="68" t="s">
        <v>36</v>
      </c>
      <c r="H18" s="3"/>
      <c r="I18" s="16">
        <v>171</v>
      </c>
      <c r="J18" s="23">
        <f t="shared" si="0"/>
        <v>36.538461538461533</v>
      </c>
      <c r="K18" s="17">
        <v>264</v>
      </c>
      <c r="L18" s="23">
        <f t="shared" si="1"/>
        <v>56.410256410256409</v>
      </c>
      <c r="M18" s="17">
        <v>5</v>
      </c>
      <c r="N18" s="23">
        <f t="shared" si="2"/>
        <v>1.0683760683760684</v>
      </c>
      <c r="O18" s="17">
        <v>3</v>
      </c>
      <c r="P18" s="23">
        <f t="shared" si="3"/>
        <v>0.64102564102564097</v>
      </c>
      <c r="Q18" s="17">
        <v>18</v>
      </c>
      <c r="R18" s="23">
        <f t="shared" si="4"/>
        <v>3.8461538461538463</v>
      </c>
      <c r="S18" s="10">
        <f t="shared" si="5"/>
        <v>461</v>
      </c>
      <c r="T18" s="23">
        <f t="shared" si="6"/>
        <v>98.504273504273513</v>
      </c>
      <c r="U18" s="17">
        <v>7</v>
      </c>
      <c r="V18" s="23">
        <f t="shared" si="7"/>
        <v>1.4957264957264957</v>
      </c>
      <c r="W18" s="9">
        <f t="shared" si="8"/>
        <v>468</v>
      </c>
      <c r="X18" s="8">
        <f t="shared" si="8"/>
        <v>100.00000000000001</v>
      </c>
      <c r="Y18" s="24"/>
      <c r="Z18" s="16">
        <v>527</v>
      </c>
      <c r="AA18" s="28">
        <f t="shared" si="9"/>
        <v>88.804554079696402</v>
      </c>
    </row>
    <row r="19" spans="2:27" ht="18" customHeight="1">
      <c r="B19" s="158" t="s">
        <v>76</v>
      </c>
      <c r="C19" s="159"/>
      <c r="D19" s="114" t="s">
        <v>73</v>
      </c>
      <c r="E19" s="114"/>
      <c r="F19" s="60">
        <v>168</v>
      </c>
      <c r="G19" s="68" t="s">
        <v>35</v>
      </c>
      <c r="H19" s="3"/>
      <c r="I19" s="16">
        <v>221</v>
      </c>
      <c r="J19" s="23">
        <f t="shared" si="0"/>
        <v>43.24853228962818</v>
      </c>
      <c r="K19" s="17">
        <v>254</v>
      </c>
      <c r="L19" s="23">
        <f t="shared" si="1"/>
        <v>49.706457925636002</v>
      </c>
      <c r="M19" s="17">
        <v>8</v>
      </c>
      <c r="N19" s="23">
        <f t="shared" si="2"/>
        <v>1.5655577299412915</v>
      </c>
      <c r="O19" s="17">
        <v>6</v>
      </c>
      <c r="P19" s="23">
        <f t="shared" si="3"/>
        <v>1.1741682974559686</v>
      </c>
      <c r="Q19" s="17">
        <v>15</v>
      </c>
      <c r="R19" s="23">
        <f t="shared" si="4"/>
        <v>2.9354207436399218</v>
      </c>
      <c r="S19" s="10">
        <f t="shared" si="5"/>
        <v>504</v>
      </c>
      <c r="T19" s="23">
        <f t="shared" si="6"/>
        <v>98.630136986301366</v>
      </c>
      <c r="U19" s="17">
        <v>7</v>
      </c>
      <c r="V19" s="23">
        <f t="shared" si="7"/>
        <v>1.3698630136986301</v>
      </c>
      <c r="W19" s="9">
        <f t="shared" si="8"/>
        <v>511</v>
      </c>
      <c r="X19" s="8">
        <f t="shared" si="8"/>
        <v>100</v>
      </c>
      <c r="Y19" s="24"/>
      <c r="Z19" s="16">
        <v>575</v>
      </c>
      <c r="AA19" s="28">
        <f t="shared" si="9"/>
        <v>88.869565217391298</v>
      </c>
    </row>
    <row r="20" spans="2:27" ht="18" customHeight="1">
      <c r="B20" s="158" t="s">
        <v>76</v>
      </c>
      <c r="C20" s="159"/>
      <c r="D20" s="114" t="s">
        <v>73</v>
      </c>
      <c r="E20" s="114"/>
      <c r="F20" s="60">
        <v>168</v>
      </c>
      <c r="G20" s="68" t="s">
        <v>36</v>
      </c>
      <c r="H20" s="3"/>
      <c r="I20" s="16">
        <v>184</v>
      </c>
      <c r="J20" s="23">
        <f t="shared" si="0"/>
        <v>36.873747494989978</v>
      </c>
      <c r="K20" s="17">
        <v>275</v>
      </c>
      <c r="L20" s="23">
        <f t="shared" si="1"/>
        <v>55.110220440881761</v>
      </c>
      <c r="M20" s="17">
        <v>0</v>
      </c>
      <c r="N20" s="23">
        <f t="shared" si="2"/>
        <v>0</v>
      </c>
      <c r="O20" s="17">
        <v>13</v>
      </c>
      <c r="P20" s="23">
        <f t="shared" si="3"/>
        <v>2.6052104208416833</v>
      </c>
      <c r="Q20" s="17">
        <v>13</v>
      </c>
      <c r="R20" s="23">
        <f t="shared" si="4"/>
        <v>2.6052104208416833</v>
      </c>
      <c r="S20" s="10">
        <f t="shared" si="5"/>
        <v>485</v>
      </c>
      <c r="T20" s="23">
        <f t="shared" si="6"/>
        <v>97.194388777555105</v>
      </c>
      <c r="U20" s="17">
        <v>14</v>
      </c>
      <c r="V20" s="23">
        <f t="shared" si="7"/>
        <v>2.8056112224448899</v>
      </c>
      <c r="W20" s="9">
        <f t="shared" si="8"/>
        <v>499</v>
      </c>
      <c r="X20" s="8">
        <f t="shared" si="8"/>
        <v>100</v>
      </c>
      <c r="Y20" s="24"/>
      <c r="Z20" s="16">
        <v>574</v>
      </c>
      <c r="AA20" s="28">
        <f t="shared" si="9"/>
        <v>86.933797909407659</v>
      </c>
    </row>
    <row r="21" spans="2:27" ht="18" customHeight="1">
      <c r="B21" s="158" t="s">
        <v>76</v>
      </c>
      <c r="C21" s="159"/>
      <c r="D21" s="114" t="s">
        <v>73</v>
      </c>
      <c r="E21" s="114"/>
      <c r="F21" s="60">
        <v>170</v>
      </c>
      <c r="G21" s="68" t="s">
        <v>35</v>
      </c>
      <c r="H21" s="3"/>
      <c r="I21" s="16">
        <v>126</v>
      </c>
      <c r="J21" s="23">
        <f t="shared" si="0"/>
        <v>34.710743801652896</v>
      </c>
      <c r="K21" s="17">
        <v>158</v>
      </c>
      <c r="L21" s="23">
        <f t="shared" si="1"/>
        <v>43.526170798898072</v>
      </c>
      <c r="M21" s="17">
        <v>16</v>
      </c>
      <c r="N21" s="23">
        <f t="shared" si="2"/>
        <v>4.4077134986225897</v>
      </c>
      <c r="O21" s="17">
        <v>34</v>
      </c>
      <c r="P21" s="23">
        <f t="shared" si="3"/>
        <v>9.3663911845730023</v>
      </c>
      <c r="Q21" s="17">
        <v>18</v>
      </c>
      <c r="R21" s="23">
        <f t="shared" si="4"/>
        <v>4.9586776859504136</v>
      </c>
      <c r="S21" s="10">
        <f t="shared" si="5"/>
        <v>352</v>
      </c>
      <c r="T21" s="23">
        <f t="shared" si="6"/>
        <v>96.969696969696969</v>
      </c>
      <c r="U21" s="17">
        <v>11</v>
      </c>
      <c r="V21" s="23">
        <f t="shared" si="7"/>
        <v>3.0303030303030303</v>
      </c>
      <c r="W21" s="9">
        <f t="shared" si="8"/>
        <v>363</v>
      </c>
      <c r="X21" s="8">
        <f t="shared" si="8"/>
        <v>100</v>
      </c>
      <c r="Y21" s="24"/>
      <c r="Z21" s="16">
        <v>421</v>
      </c>
      <c r="AA21" s="28">
        <f t="shared" si="9"/>
        <v>86.223277909738712</v>
      </c>
    </row>
    <row r="22" spans="2:27" ht="18" customHeight="1">
      <c r="B22" s="158" t="s">
        <v>76</v>
      </c>
      <c r="C22" s="159"/>
      <c r="D22" s="114" t="s">
        <v>73</v>
      </c>
      <c r="E22" s="114"/>
      <c r="F22" s="60">
        <v>170</v>
      </c>
      <c r="G22" s="68" t="s">
        <v>36</v>
      </c>
      <c r="H22" s="3"/>
      <c r="I22" s="16">
        <v>105</v>
      </c>
      <c r="J22" s="23">
        <f t="shared" si="0"/>
        <v>27.131782945736433</v>
      </c>
      <c r="K22" s="17">
        <v>191</v>
      </c>
      <c r="L22" s="23">
        <f t="shared" si="1"/>
        <v>49.354005167958661</v>
      </c>
      <c r="M22" s="17">
        <v>9</v>
      </c>
      <c r="N22" s="23">
        <f t="shared" si="2"/>
        <v>2.3255813953488373</v>
      </c>
      <c r="O22" s="17">
        <v>33</v>
      </c>
      <c r="P22" s="23">
        <f t="shared" si="3"/>
        <v>8.5271317829457356</v>
      </c>
      <c r="Q22" s="17">
        <v>19</v>
      </c>
      <c r="R22" s="23">
        <f t="shared" si="4"/>
        <v>4.909560723514212</v>
      </c>
      <c r="S22" s="10">
        <f t="shared" si="5"/>
        <v>357</v>
      </c>
      <c r="T22" s="23">
        <f t="shared" si="6"/>
        <v>92.248062015503876</v>
      </c>
      <c r="U22" s="17">
        <v>30</v>
      </c>
      <c r="V22" s="23">
        <f t="shared" si="7"/>
        <v>7.7519379844961236</v>
      </c>
      <c r="W22" s="9">
        <f t="shared" si="8"/>
        <v>387</v>
      </c>
      <c r="X22" s="8">
        <f t="shared" si="8"/>
        <v>100</v>
      </c>
      <c r="Y22" s="24"/>
      <c r="Z22" s="16">
        <v>420</v>
      </c>
      <c r="AA22" s="28">
        <f t="shared" si="9"/>
        <v>92.142857142857139</v>
      </c>
    </row>
    <row r="23" spans="2:27" ht="18" customHeight="1">
      <c r="B23" s="158" t="s">
        <v>76</v>
      </c>
      <c r="C23" s="159"/>
      <c r="D23" s="114" t="s">
        <v>73</v>
      </c>
      <c r="E23" s="114"/>
      <c r="F23" s="60">
        <v>171</v>
      </c>
      <c r="G23" s="68" t="s">
        <v>35</v>
      </c>
      <c r="H23" s="3"/>
      <c r="I23" s="16">
        <v>118</v>
      </c>
      <c r="J23" s="23">
        <f t="shared" si="0"/>
        <v>21.811460258780038</v>
      </c>
      <c r="K23" s="17">
        <v>359</v>
      </c>
      <c r="L23" s="23">
        <f t="shared" si="1"/>
        <v>66.358595194085026</v>
      </c>
      <c r="M23" s="17">
        <v>8</v>
      </c>
      <c r="N23" s="23">
        <f t="shared" si="2"/>
        <v>1.478743068391867</v>
      </c>
      <c r="O23" s="17">
        <v>19</v>
      </c>
      <c r="P23" s="23">
        <f t="shared" si="3"/>
        <v>3.512014787430684</v>
      </c>
      <c r="Q23" s="17">
        <v>16</v>
      </c>
      <c r="R23" s="23">
        <f t="shared" si="4"/>
        <v>2.957486136783734</v>
      </c>
      <c r="S23" s="10">
        <f t="shared" si="5"/>
        <v>520</v>
      </c>
      <c r="T23" s="23">
        <f t="shared" si="6"/>
        <v>96.118299445471351</v>
      </c>
      <c r="U23" s="17">
        <v>21</v>
      </c>
      <c r="V23" s="23">
        <f t="shared" si="7"/>
        <v>3.8817005545286505</v>
      </c>
      <c r="W23" s="9">
        <f t="shared" si="8"/>
        <v>541</v>
      </c>
      <c r="X23" s="8">
        <f t="shared" si="8"/>
        <v>100</v>
      </c>
      <c r="Y23" s="24"/>
      <c r="Z23" s="16">
        <v>611</v>
      </c>
      <c r="AA23" s="28">
        <f t="shared" si="9"/>
        <v>88.54337152209493</v>
      </c>
    </row>
    <row r="24" spans="2:27" ht="18" customHeight="1">
      <c r="B24" s="158" t="s">
        <v>76</v>
      </c>
      <c r="C24" s="159"/>
      <c r="D24" s="114" t="s">
        <v>73</v>
      </c>
      <c r="E24" s="114"/>
      <c r="F24" s="60">
        <v>178</v>
      </c>
      <c r="G24" s="68" t="s">
        <v>35</v>
      </c>
      <c r="H24" s="3"/>
      <c r="I24" s="16">
        <v>98</v>
      </c>
      <c r="J24" s="23">
        <f t="shared" si="0"/>
        <v>41.17647058823529</v>
      </c>
      <c r="K24" s="17">
        <v>113</v>
      </c>
      <c r="L24" s="23">
        <f t="shared" si="1"/>
        <v>47.47899159663865</v>
      </c>
      <c r="M24" s="17">
        <v>2</v>
      </c>
      <c r="N24" s="23">
        <f t="shared" si="2"/>
        <v>0.84033613445378152</v>
      </c>
      <c r="O24" s="17">
        <v>6</v>
      </c>
      <c r="P24" s="23">
        <f t="shared" si="3"/>
        <v>2.5210084033613445</v>
      </c>
      <c r="Q24" s="17">
        <v>7</v>
      </c>
      <c r="R24" s="23">
        <f t="shared" si="4"/>
        <v>2.9411764705882351</v>
      </c>
      <c r="S24" s="10">
        <f t="shared" si="5"/>
        <v>226</v>
      </c>
      <c r="T24" s="23">
        <f t="shared" si="6"/>
        <v>94.9579831932773</v>
      </c>
      <c r="U24" s="17">
        <v>12</v>
      </c>
      <c r="V24" s="23">
        <f t="shared" si="7"/>
        <v>5.0420168067226889</v>
      </c>
      <c r="W24" s="9">
        <f t="shared" si="8"/>
        <v>238</v>
      </c>
      <c r="X24" s="8">
        <f t="shared" si="8"/>
        <v>99.999999999999986</v>
      </c>
      <c r="Y24" s="24"/>
      <c r="Z24" s="16">
        <v>292</v>
      </c>
      <c r="AA24" s="28">
        <f t="shared" si="9"/>
        <v>81.506849315068493</v>
      </c>
    </row>
    <row r="25" spans="2:27" ht="18" customHeight="1">
      <c r="B25" s="158" t="s">
        <v>76</v>
      </c>
      <c r="C25" s="159"/>
      <c r="D25" s="114" t="s">
        <v>73</v>
      </c>
      <c r="E25" s="114"/>
      <c r="F25" s="58">
        <v>179</v>
      </c>
      <c r="G25" s="67" t="s">
        <v>35</v>
      </c>
      <c r="H25" s="3"/>
      <c r="I25" s="9">
        <v>127</v>
      </c>
      <c r="J25" s="23">
        <f t="shared" si="0"/>
        <v>25.450901803607213</v>
      </c>
      <c r="K25" s="10">
        <v>332</v>
      </c>
      <c r="L25" s="23">
        <f t="shared" si="1"/>
        <v>66.533066132264523</v>
      </c>
      <c r="M25" s="10">
        <v>10</v>
      </c>
      <c r="N25" s="23">
        <f t="shared" si="2"/>
        <v>2.0040080160320639</v>
      </c>
      <c r="O25" s="10">
        <v>7</v>
      </c>
      <c r="P25" s="23">
        <f t="shared" si="3"/>
        <v>1.402805611222445</v>
      </c>
      <c r="Q25" s="10">
        <v>6</v>
      </c>
      <c r="R25" s="23">
        <f t="shared" si="4"/>
        <v>1.2024048096192386</v>
      </c>
      <c r="S25" s="10">
        <f t="shared" si="5"/>
        <v>482</v>
      </c>
      <c r="T25" s="23">
        <f t="shared" si="6"/>
        <v>96.593186372745492</v>
      </c>
      <c r="U25" s="10">
        <v>17</v>
      </c>
      <c r="V25" s="23">
        <f t="shared" si="7"/>
        <v>3.4068136272545089</v>
      </c>
      <c r="W25" s="9">
        <f t="shared" si="8"/>
        <v>499</v>
      </c>
      <c r="X25" s="8">
        <f t="shared" si="8"/>
        <v>100</v>
      </c>
      <c r="Y25" s="24"/>
      <c r="Z25" s="9">
        <v>590</v>
      </c>
      <c r="AA25" s="25">
        <f t="shared" si="9"/>
        <v>84.576271186440678</v>
      </c>
    </row>
    <row r="26" spans="2:27" ht="18" customHeight="1">
      <c r="B26" s="158" t="s">
        <v>76</v>
      </c>
      <c r="C26" s="159"/>
      <c r="D26" s="135" t="s">
        <v>73</v>
      </c>
      <c r="E26" s="135"/>
      <c r="F26" s="62">
        <v>179</v>
      </c>
      <c r="G26" s="69" t="s">
        <v>36</v>
      </c>
      <c r="H26" s="3"/>
      <c r="I26" s="11">
        <v>151</v>
      </c>
      <c r="J26" s="26">
        <f t="shared" si="0"/>
        <v>29.7244094488189</v>
      </c>
      <c r="K26" s="12">
        <v>311</v>
      </c>
      <c r="L26" s="26">
        <f t="shared" si="1"/>
        <v>61.220472440944881</v>
      </c>
      <c r="M26" s="12">
        <v>17</v>
      </c>
      <c r="N26" s="26">
        <f t="shared" si="2"/>
        <v>3.3464566929133861</v>
      </c>
      <c r="O26" s="12">
        <v>8</v>
      </c>
      <c r="P26" s="26">
        <f t="shared" si="3"/>
        <v>1.5748031496062991</v>
      </c>
      <c r="Q26" s="12">
        <v>6</v>
      </c>
      <c r="R26" s="26">
        <f t="shared" si="4"/>
        <v>1.1811023622047243</v>
      </c>
      <c r="S26" s="13">
        <f t="shared" si="5"/>
        <v>493</v>
      </c>
      <c r="T26" s="26">
        <f t="shared" si="6"/>
        <v>97.047244094488192</v>
      </c>
      <c r="U26" s="12">
        <v>15</v>
      </c>
      <c r="V26" s="26">
        <f t="shared" si="7"/>
        <v>2.9527559055118111</v>
      </c>
      <c r="W26" s="14">
        <f t="shared" si="8"/>
        <v>508</v>
      </c>
      <c r="X26" s="15">
        <f t="shared" si="8"/>
        <v>100</v>
      </c>
      <c r="Y26" s="24"/>
      <c r="Z26" s="11">
        <v>589</v>
      </c>
      <c r="AA26" s="27">
        <f t="shared" si="9"/>
        <v>86.247877758913418</v>
      </c>
    </row>
    <row r="27" spans="2:27" ht="18" customHeight="1">
      <c r="B27" s="158" t="s">
        <v>76</v>
      </c>
      <c r="C27" s="159"/>
      <c r="D27" s="114" t="s">
        <v>73</v>
      </c>
      <c r="E27" s="114"/>
      <c r="F27" s="60">
        <v>181</v>
      </c>
      <c r="G27" s="68" t="s">
        <v>35</v>
      </c>
      <c r="H27" s="3"/>
      <c r="I27" s="16">
        <v>65</v>
      </c>
      <c r="J27" s="23">
        <f t="shared" si="0"/>
        <v>26.859504132231404</v>
      </c>
      <c r="K27" s="17">
        <v>166</v>
      </c>
      <c r="L27" s="23">
        <f t="shared" si="1"/>
        <v>68.59504132231406</v>
      </c>
      <c r="M27" s="17">
        <v>0</v>
      </c>
      <c r="N27" s="23">
        <f t="shared" si="2"/>
        <v>0</v>
      </c>
      <c r="O27" s="17">
        <v>2</v>
      </c>
      <c r="P27" s="23">
        <f t="shared" si="3"/>
        <v>0.82644628099173556</v>
      </c>
      <c r="Q27" s="17">
        <v>3</v>
      </c>
      <c r="R27" s="23">
        <f t="shared" si="4"/>
        <v>1.2396694214876034</v>
      </c>
      <c r="S27" s="10">
        <f t="shared" si="5"/>
        <v>236</v>
      </c>
      <c r="T27" s="23">
        <f t="shared" si="6"/>
        <v>97.52066115702479</v>
      </c>
      <c r="U27" s="17">
        <v>6</v>
      </c>
      <c r="V27" s="23">
        <f t="shared" si="7"/>
        <v>2.4793388429752068</v>
      </c>
      <c r="W27" s="9">
        <f t="shared" si="8"/>
        <v>242</v>
      </c>
      <c r="X27" s="8">
        <f t="shared" si="8"/>
        <v>100</v>
      </c>
      <c r="Y27" s="24"/>
      <c r="Z27" s="16">
        <v>253</v>
      </c>
      <c r="AA27" s="28">
        <f t="shared" si="9"/>
        <v>95.652173913043484</v>
      </c>
    </row>
    <row r="28" spans="2:27" ht="18" customHeight="1">
      <c r="B28" s="158" t="s">
        <v>76</v>
      </c>
      <c r="C28" s="159"/>
      <c r="D28" s="114" t="s">
        <v>73</v>
      </c>
      <c r="E28" s="114"/>
      <c r="F28" s="60">
        <v>181</v>
      </c>
      <c r="G28" s="68" t="s">
        <v>58</v>
      </c>
      <c r="H28" s="3"/>
      <c r="I28" s="16">
        <v>31</v>
      </c>
      <c r="J28" s="23">
        <f t="shared" si="0"/>
        <v>33.333333333333329</v>
      </c>
      <c r="K28" s="17">
        <v>49</v>
      </c>
      <c r="L28" s="23">
        <f t="shared" si="1"/>
        <v>52.688172043010752</v>
      </c>
      <c r="M28" s="17">
        <v>0</v>
      </c>
      <c r="N28" s="23">
        <f t="shared" si="2"/>
        <v>0</v>
      </c>
      <c r="O28" s="17">
        <v>0</v>
      </c>
      <c r="P28" s="23">
        <f t="shared" si="3"/>
        <v>0</v>
      </c>
      <c r="Q28" s="17">
        <v>10</v>
      </c>
      <c r="R28" s="23">
        <f t="shared" si="4"/>
        <v>10.75268817204301</v>
      </c>
      <c r="S28" s="10">
        <f t="shared" si="5"/>
        <v>90</v>
      </c>
      <c r="T28" s="23">
        <f t="shared" si="6"/>
        <v>96.774193548387103</v>
      </c>
      <c r="U28" s="17">
        <v>3</v>
      </c>
      <c r="V28" s="23">
        <f t="shared" si="7"/>
        <v>3.225806451612903</v>
      </c>
      <c r="W28" s="9">
        <f t="shared" si="8"/>
        <v>93</v>
      </c>
      <c r="X28" s="8">
        <f t="shared" si="8"/>
        <v>100</v>
      </c>
      <c r="Y28" s="24"/>
      <c r="Z28" s="16">
        <v>130</v>
      </c>
      <c r="AA28" s="28">
        <f t="shared" si="9"/>
        <v>71.538461538461533</v>
      </c>
    </row>
    <row r="29" spans="2:27" ht="18" customHeight="1">
      <c r="B29" s="158" t="s">
        <v>76</v>
      </c>
      <c r="C29" s="159"/>
      <c r="D29" s="114" t="s">
        <v>73</v>
      </c>
      <c r="E29" s="114"/>
      <c r="F29" s="60">
        <v>182</v>
      </c>
      <c r="G29" s="68" t="s">
        <v>35</v>
      </c>
      <c r="H29" s="3"/>
      <c r="I29" s="16">
        <v>56</v>
      </c>
      <c r="J29" s="23">
        <f t="shared" si="0"/>
        <v>40.579710144927539</v>
      </c>
      <c r="K29" s="17">
        <v>81</v>
      </c>
      <c r="L29" s="23">
        <f t="shared" si="1"/>
        <v>58.695652173913047</v>
      </c>
      <c r="M29" s="17">
        <v>0</v>
      </c>
      <c r="N29" s="23">
        <f t="shared" si="2"/>
        <v>0</v>
      </c>
      <c r="O29" s="17">
        <v>1</v>
      </c>
      <c r="P29" s="23">
        <f t="shared" si="3"/>
        <v>0.72463768115942029</v>
      </c>
      <c r="Q29" s="17">
        <v>0</v>
      </c>
      <c r="R29" s="23">
        <f t="shared" si="4"/>
        <v>0</v>
      </c>
      <c r="S29" s="10">
        <f t="shared" si="5"/>
        <v>138</v>
      </c>
      <c r="T29" s="23">
        <f t="shared" si="6"/>
        <v>100</v>
      </c>
      <c r="U29" s="17">
        <v>0</v>
      </c>
      <c r="V29" s="23">
        <f t="shared" si="7"/>
        <v>0</v>
      </c>
      <c r="W29" s="9">
        <f t="shared" si="8"/>
        <v>138</v>
      </c>
      <c r="X29" s="8">
        <f t="shared" si="8"/>
        <v>100</v>
      </c>
      <c r="Y29" s="24"/>
      <c r="Z29" s="16">
        <v>154</v>
      </c>
      <c r="AA29" s="28">
        <f t="shared" si="9"/>
        <v>89.610389610389603</v>
      </c>
    </row>
    <row r="30" spans="2:27" ht="18" customHeight="1">
      <c r="B30" s="158" t="s">
        <v>76</v>
      </c>
      <c r="C30" s="159"/>
      <c r="D30" s="114" t="s">
        <v>77</v>
      </c>
      <c r="E30" s="114"/>
      <c r="F30" s="60">
        <v>363</v>
      </c>
      <c r="G30" s="68" t="s">
        <v>35</v>
      </c>
      <c r="H30" s="3"/>
      <c r="I30" s="16">
        <v>108</v>
      </c>
      <c r="J30" s="23">
        <f t="shared" si="0"/>
        <v>23.736263736263734</v>
      </c>
      <c r="K30" s="17">
        <v>162</v>
      </c>
      <c r="L30" s="23">
        <f t="shared" si="1"/>
        <v>35.604395604395606</v>
      </c>
      <c r="M30" s="17">
        <v>14</v>
      </c>
      <c r="N30" s="23">
        <f t="shared" si="2"/>
        <v>3.0769230769230771</v>
      </c>
      <c r="O30" s="17">
        <v>18</v>
      </c>
      <c r="P30" s="23">
        <f t="shared" si="3"/>
        <v>3.9560439560439558</v>
      </c>
      <c r="Q30" s="17">
        <v>94</v>
      </c>
      <c r="R30" s="23">
        <f t="shared" si="4"/>
        <v>20.659340659340657</v>
      </c>
      <c r="S30" s="10">
        <f t="shared" si="5"/>
        <v>396</v>
      </c>
      <c r="T30" s="23">
        <f t="shared" si="6"/>
        <v>87.032967032967036</v>
      </c>
      <c r="U30" s="17">
        <v>59</v>
      </c>
      <c r="V30" s="23">
        <f t="shared" si="7"/>
        <v>12.967032967032969</v>
      </c>
      <c r="W30" s="9">
        <f t="shared" si="8"/>
        <v>455</v>
      </c>
      <c r="X30" s="8">
        <f t="shared" si="8"/>
        <v>100</v>
      </c>
      <c r="Y30" s="24"/>
      <c r="Z30" s="16">
        <v>584</v>
      </c>
      <c r="AA30" s="28">
        <f t="shared" si="9"/>
        <v>77.910958904109577</v>
      </c>
    </row>
    <row r="31" spans="2:27" ht="18" customHeight="1">
      <c r="B31" s="158" t="s">
        <v>76</v>
      </c>
      <c r="C31" s="159"/>
      <c r="D31" s="114" t="s">
        <v>77</v>
      </c>
      <c r="E31" s="114"/>
      <c r="F31" s="60">
        <v>363</v>
      </c>
      <c r="G31" s="68" t="s">
        <v>36</v>
      </c>
      <c r="H31" s="3"/>
      <c r="I31" s="16">
        <v>125</v>
      </c>
      <c r="J31" s="23">
        <f t="shared" si="0"/>
        <v>26.371308016877638</v>
      </c>
      <c r="K31" s="17">
        <v>156</v>
      </c>
      <c r="L31" s="23">
        <f t="shared" si="1"/>
        <v>32.911392405063289</v>
      </c>
      <c r="M31" s="17">
        <v>27</v>
      </c>
      <c r="N31" s="23">
        <f t="shared" si="2"/>
        <v>5.6962025316455698</v>
      </c>
      <c r="O31" s="17">
        <v>18</v>
      </c>
      <c r="P31" s="23">
        <f t="shared" si="3"/>
        <v>3.79746835443038</v>
      </c>
      <c r="Q31" s="17">
        <v>120</v>
      </c>
      <c r="R31" s="23">
        <f t="shared" si="4"/>
        <v>25.316455696202532</v>
      </c>
      <c r="S31" s="10">
        <f t="shared" si="5"/>
        <v>446</v>
      </c>
      <c r="T31" s="23">
        <f t="shared" si="6"/>
        <v>94.092827004219416</v>
      </c>
      <c r="U31" s="17">
        <v>28</v>
      </c>
      <c r="V31" s="23">
        <f t="shared" si="7"/>
        <v>5.9071729957805905</v>
      </c>
      <c r="W31" s="9">
        <f t="shared" si="8"/>
        <v>474</v>
      </c>
      <c r="X31" s="8">
        <f t="shared" si="8"/>
        <v>100</v>
      </c>
      <c r="Y31" s="24"/>
      <c r="Z31" s="16">
        <v>583</v>
      </c>
      <c r="AA31" s="28">
        <f t="shared" si="9"/>
        <v>81.303602058319029</v>
      </c>
    </row>
    <row r="32" spans="2:27" ht="18" customHeight="1">
      <c r="B32" s="158" t="s">
        <v>76</v>
      </c>
      <c r="C32" s="159"/>
      <c r="D32" s="114" t="s">
        <v>77</v>
      </c>
      <c r="E32" s="114"/>
      <c r="F32" s="60">
        <v>363</v>
      </c>
      <c r="G32" s="68" t="s">
        <v>37</v>
      </c>
      <c r="H32" s="3"/>
      <c r="I32" s="16">
        <v>125</v>
      </c>
      <c r="J32" s="23">
        <f t="shared" si="0"/>
        <v>26.997840172786177</v>
      </c>
      <c r="K32" s="17">
        <v>180</v>
      </c>
      <c r="L32" s="23">
        <f t="shared" si="1"/>
        <v>38.876889848812098</v>
      </c>
      <c r="M32" s="17">
        <v>18</v>
      </c>
      <c r="N32" s="23">
        <f t="shared" si="2"/>
        <v>3.8876889848812093</v>
      </c>
      <c r="O32" s="17">
        <v>18</v>
      </c>
      <c r="P32" s="23">
        <f t="shared" si="3"/>
        <v>3.8876889848812093</v>
      </c>
      <c r="Q32" s="17">
        <v>97</v>
      </c>
      <c r="R32" s="23">
        <f t="shared" si="4"/>
        <v>20.950323974082075</v>
      </c>
      <c r="S32" s="10">
        <f t="shared" si="5"/>
        <v>438</v>
      </c>
      <c r="T32" s="23">
        <f t="shared" si="6"/>
        <v>94.600431965442766</v>
      </c>
      <c r="U32" s="17">
        <v>25</v>
      </c>
      <c r="V32" s="23">
        <f t="shared" si="7"/>
        <v>5.3995680345572357</v>
      </c>
      <c r="W32" s="9">
        <f t="shared" si="8"/>
        <v>463</v>
      </c>
      <c r="X32" s="8">
        <f t="shared" si="8"/>
        <v>100</v>
      </c>
      <c r="Y32" s="24"/>
      <c r="Z32" s="16">
        <v>583</v>
      </c>
      <c r="AA32" s="28">
        <f t="shared" si="9"/>
        <v>79.416809605488851</v>
      </c>
    </row>
    <row r="33" spans="2:27" ht="18" customHeight="1">
      <c r="B33" s="158" t="s">
        <v>76</v>
      </c>
      <c r="C33" s="159"/>
      <c r="D33" s="114" t="s">
        <v>77</v>
      </c>
      <c r="E33" s="114"/>
      <c r="F33" s="60">
        <v>364</v>
      </c>
      <c r="G33" s="68" t="s">
        <v>35</v>
      </c>
      <c r="H33" s="3"/>
      <c r="I33" s="16">
        <v>95</v>
      </c>
      <c r="J33" s="23">
        <f t="shared" si="0"/>
        <v>21.444695259593679</v>
      </c>
      <c r="K33" s="17">
        <v>189</v>
      </c>
      <c r="L33" s="23">
        <f t="shared" si="1"/>
        <v>42.663656884875842</v>
      </c>
      <c r="M33" s="17">
        <v>9</v>
      </c>
      <c r="N33" s="23">
        <f t="shared" si="2"/>
        <v>2.0316027088036117</v>
      </c>
      <c r="O33" s="17">
        <v>20</v>
      </c>
      <c r="P33" s="23">
        <f t="shared" si="3"/>
        <v>4.5146726862302486</v>
      </c>
      <c r="Q33" s="17">
        <v>115</v>
      </c>
      <c r="R33" s="23">
        <f t="shared" si="4"/>
        <v>25.959367945823931</v>
      </c>
      <c r="S33" s="10">
        <f t="shared" si="5"/>
        <v>428</v>
      </c>
      <c r="T33" s="23">
        <f t="shared" si="6"/>
        <v>96.613995485327308</v>
      </c>
      <c r="U33" s="17">
        <v>15</v>
      </c>
      <c r="V33" s="23">
        <f t="shared" si="7"/>
        <v>3.3860045146726865</v>
      </c>
      <c r="W33" s="9">
        <f t="shared" si="8"/>
        <v>443</v>
      </c>
      <c r="X33" s="8">
        <f t="shared" si="8"/>
        <v>100</v>
      </c>
      <c r="Y33" s="24"/>
      <c r="Z33" s="16">
        <v>592</v>
      </c>
      <c r="AA33" s="28">
        <f t="shared" si="9"/>
        <v>74.831081081081081</v>
      </c>
    </row>
    <row r="34" spans="2:27" ht="18" customHeight="1">
      <c r="B34" s="158" t="s">
        <v>76</v>
      </c>
      <c r="C34" s="159"/>
      <c r="D34" s="114" t="s">
        <v>77</v>
      </c>
      <c r="E34" s="114"/>
      <c r="F34" s="60">
        <v>364</v>
      </c>
      <c r="G34" s="68" t="s">
        <v>36</v>
      </c>
      <c r="H34" s="3"/>
      <c r="I34" s="16">
        <v>96</v>
      </c>
      <c r="J34" s="23">
        <f t="shared" si="0"/>
        <v>21.192052980132452</v>
      </c>
      <c r="K34" s="17">
        <v>184</v>
      </c>
      <c r="L34" s="23">
        <f t="shared" si="1"/>
        <v>40.618101545253865</v>
      </c>
      <c r="M34" s="17">
        <v>8</v>
      </c>
      <c r="N34" s="23">
        <f t="shared" si="2"/>
        <v>1.7660044150110374</v>
      </c>
      <c r="O34" s="17">
        <v>29</v>
      </c>
      <c r="P34" s="23">
        <f t="shared" si="3"/>
        <v>6.4017660044150109</v>
      </c>
      <c r="Q34" s="17">
        <v>122</v>
      </c>
      <c r="R34" s="23">
        <f t="shared" si="4"/>
        <v>26.93156732891832</v>
      </c>
      <c r="S34" s="10">
        <f t="shared" si="5"/>
        <v>439</v>
      </c>
      <c r="T34" s="23">
        <f t="shared" si="6"/>
        <v>96.909492273730677</v>
      </c>
      <c r="U34" s="17">
        <v>14</v>
      </c>
      <c r="V34" s="23">
        <f t="shared" si="7"/>
        <v>3.0905077262693159</v>
      </c>
      <c r="W34" s="9">
        <f t="shared" si="8"/>
        <v>453</v>
      </c>
      <c r="X34" s="8">
        <f t="shared" si="8"/>
        <v>100</v>
      </c>
      <c r="Y34" s="24"/>
      <c r="Z34" s="16">
        <v>592</v>
      </c>
      <c r="AA34" s="28">
        <f t="shared" si="9"/>
        <v>76.520270270270274</v>
      </c>
    </row>
    <row r="35" spans="2:27" ht="18" customHeight="1">
      <c r="B35" s="158" t="s">
        <v>76</v>
      </c>
      <c r="C35" s="159"/>
      <c r="D35" s="114" t="s">
        <v>77</v>
      </c>
      <c r="E35" s="114"/>
      <c r="F35" s="60">
        <v>364</v>
      </c>
      <c r="G35" s="68" t="s">
        <v>37</v>
      </c>
      <c r="H35" s="3"/>
      <c r="I35" s="16">
        <v>101</v>
      </c>
      <c r="J35" s="23">
        <f t="shared" si="0"/>
        <v>21.48936170212766</v>
      </c>
      <c r="K35" s="17">
        <v>182</v>
      </c>
      <c r="L35" s="23">
        <f t="shared" si="1"/>
        <v>38.723404255319153</v>
      </c>
      <c r="M35" s="17">
        <v>13</v>
      </c>
      <c r="N35" s="23">
        <f t="shared" si="2"/>
        <v>2.7659574468085104</v>
      </c>
      <c r="O35" s="17">
        <v>26</v>
      </c>
      <c r="P35" s="23">
        <f t="shared" si="3"/>
        <v>5.5319148936170208</v>
      </c>
      <c r="Q35" s="17">
        <v>127</v>
      </c>
      <c r="R35" s="23">
        <f t="shared" si="4"/>
        <v>27.021276595744681</v>
      </c>
      <c r="S35" s="10">
        <f t="shared" si="5"/>
        <v>449</v>
      </c>
      <c r="T35" s="23">
        <f t="shared" si="6"/>
        <v>95.531914893617014</v>
      </c>
      <c r="U35" s="17">
        <v>21</v>
      </c>
      <c r="V35" s="23">
        <f t="shared" si="7"/>
        <v>4.4680851063829792</v>
      </c>
      <c r="W35" s="9">
        <f t="shared" si="8"/>
        <v>470</v>
      </c>
      <c r="X35" s="8">
        <f t="shared" si="8"/>
        <v>100</v>
      </c>
      <c r="Y35" s="24"/>
      <c r="Z35" s="16">
        <v>591</v>
      </c>
      <c r="AA35" s="28">
        <f t="shared" si="9"/>
        <v>79.526226734348555</v>
      </c>
    </row>
    <row r="36" spans="2:27" ht="18" customHeight="1">
      <c r="B36" s="158" t="s">
        <v>76</v>
      </c>
      <c r="C36" s="159"/>
      <c r="D36" s="114" t="s">
        <v>77</v>
      </c>
      <c r="E36" s="114"/>
      <c r="F36" s="60">
        <v>365</v>
      </c>
      <c r="G36" s="68" t="s">
        <v>35</v>
      </c>
      <c r="H36" s="3"/>
      <c r="I36" s="16">
        <v>43</v>
      </c>
      <c r="J36" s="23">
        <f t="shared" si="0"/>
        <v>12.427745664739884</v>
      </c>
      <c r="K36" s="17">
        <v>157</v>
      </c>
      <c r="L36" s="23">
        <f t="shared" si="1"/>
        <v>45.375722543352602</v>
      </c>
      <c r="M36" s="17">
        <v>5</v>
      </c>
      <c r="N36" s="23">
        <f t="shared" si="2"/>
        <v>1.4450867052023122</v>
      </c>
      <c r="O36" s="17">
        <v>30</v>
      </c>
      <c r="P36" s="23">
        <f t="shared" si="3"/>
        <v>8.6705202312138727</v>
      </c>
      <c r="Q36" s="17">
        <v>93</v>
      </c>
      <c r="R36" s="23">
        <f t="shared" si="4"/>
        <v>26.878612716763005</v>
      </c>
      <c r="S36" s="10">
        <f t="shared" si="5"/>
        <v>328</v>
      </c>
      <c r="T36" s="23">
        <f t="shared" si="6"/>
        <v>94.797687861271669</v>
      </c>
      <c r="U36" s="17">
        <v>18</v>
      </c>
      <c r="V36" s="23">
        <f t="shared" si="7"/>
        <v>5.202312138728324</v>
      </c>
      <c r="W36" s="9">
        <f t="shared" si="8"/>
        <v>346</v>
      </c>
      <c r="X36" s="8">
        <f t="shared" si="8"/>
        <v>100</v>
      </c>
      <c r="Y36" s="24"/>
      <c r="Z36" s="16">
        <v>423</v>
      </c>
      <c r="AA36" s="28">
        <f t="shared" si="9"/>
        <v>81.796690307328603</v>
      </c>
    </row>
    <row r="37" spans="2:27" ht="18" customHeight="1">
      <c r="B37" s="158" t="s">
        <v>76</v>
      </c>
      <c r="C37" s="159"/>
      <c r="D37" s="114" t="s">
        <v>77</v>
      </c>
      <c r="E37" s="114"/>
      <c r="F37" s="60">
        <v>365</v>
      </c>
      <c r="G37" s="68" t="s">
        <v>36</v>
      </c>
      <c r="H37" s="3"/>
      <c r="I37" s="16">
        <v>77</v>
      </c>
      <c r="J37" s="23">
        <f t="shared" si="0"/>
        <v>22.985074626865671</v>
      </c>
      <c r="K37" s="17">
        <v>128</v>
      </c>
      <c r="L37" s="23">
        <f t="shared" si="1"/>
        <v>38.208955223880601</v>
      </c>
      <c r="M37" s="17">
        <v>10</v>
      </c>
      <c r="N37" s="23">
        <f t="shared" si="2"/>
        <v>2.9850746268656714</v>
      </c>
      <c r="O37" s="17">
        <v>22</v>
      </c>
      <c r="P37" s="23">
        <f t="shared" si="3"/>
        <v>6.567164179104477</v>
      </c>
      <c r="Q37" s="17">
        <v>81</v>
      </c>
      <c r="R37" s="23">
        <f t="shared" si="4"/>
        <v>24.17910447761194</v>
      </c>
      <c r="S37" s="10">
        <f t="shared" si="5"/>
        <v>318</v>
      </c>
      <c r="T37" s="23">
        <f t="shared" si="6"/>
        <v>94.925373134328368</v>
      </c>
      <c r="U37" s="17">
        <v>17</v>
      </c>
      <c r="V37" s="23">
        <f t="shared" si="7"/>
        <v>5.0746268656716413</v>
      </c>
      <c r="W37" s="9">
        <f t="shared" si="8"/>
        <v>335</v>
      </c>
      <c r="X37" s="8">
        <f t="shared" si="8"/>
        <v>100.00000000000001</v>
      </c>
      <c r="Y37" s="24"/>
      <c r="Z37" s="16">
        <v>422</v>
      </c>
      <c r="AA37" s="28">
        <f t="shared" si="9"/>
        <v>79.383886255924168</v>
      </c>
    </row>
    <row r="38" spans="2:27" ht="18" customHeight="1">
      <c r="B38" s="158" t="s">
        <v>76</v>
      </c>
      <c r="C38" s="159"/>
      <c r="D38" s="114" t="s">
        <v>77</v>
      </c>
      <c r="E38" s="114"/>
      <c r="F38" s="60">
        <v>366</v>
      </c>
      <c r="G38" s="68" t="s">
        <v>35</v>
      </c>
      <c r="H38" s="3"/>
      <c r="I38" s="16">
        <v>103</v>
      </c>
      <c r="J38" s="23">
        <f t="shared" si="0"/>
        <v>25.121951219512194</v>
      </c>
      <c r="K38" s="17">
        <v>132</v>
      </c>
      <c r="L38" s="23">
        <f t="shared" si="1"/>
        <v>32.195121951219512</v>
      </c>
      <c r="M38" s="17">
        <v>16</v>
      </c>
      <c r="N38" s="23">
        <f t="shared" si="2"/>
        <v>3.9024390243902438</v>
      </c>
      <c r="O38" s="17">
        <v>29</v>
      </c>
      <c r="P38" s="23">
        <f t="shared" si="3"/>
        <v>7.0731707317073162</v>
      </c>
      <c r="Q38" s="17">
        <v>130</v>
      </c>
      <c r="R38" s="23">
        <f t="shared" si="4"/>
        <v>31.707317073170731</v>
      </c>
      <c r="S38" s="10">
        <f t="shared" si="5"/>
        <v>410</v>
      </c>
      <c r="T38" s="23">
        <f t="shared" si="6"/>
        <v>100</v>
      </c>
      <c r="U38" s="17">
        <v>0</v>
      </c>
      <c r="V38" s="23">
        <f t="shared" si="7"/>
        <v>0</v>
      </c>
      <c r="W38" s="9">
        <f t="shared" si="8"/>
        <v>410</v>
      </c>
      <c r="X38" s="8">
        <f t="shared" si="8"/>
        <v>100</v>
      </c>
      <c r="Y38" s="24"/>
      <c r="Z38" s="16">
        <v>523</v>
      </c>
      <c r="AA38" s="28">
        <f t="shared" si="9"/>
        <v>78.393881453154876</v>
      </c>
    </row>
    <row r="39" spans="2:27" ht="18" customHeight="1">
      <c r="B39" s="158" t="s">
        <v>76</v>
      </c>
      <c r="C39" s="159"/>
      <c r="D39" s="114" t="s">
        <v>77</v>
      </c>
      <c r="E39" s="114"/>
      <c r="F39" s="60">
        <v>366</v>
      </c>
      <c r="G39" s="68" t="s">
        <v>36</v>
      </c>
      <c r="H39" s="3"/>
      <c r="I39" s="16">
        <v>74</v>
      </c>
      <c r="J39" s="23">
        <f t="shared" si="0"/>
        <v>17.961165048543691</v>
      </c>
      <c r="K39" s="17">
        <v>114</v>
      </c>
      <c r="L39" s="23">
        <f t="shared" si="1"/>
        <v>27.669902912621357</v>
      </c>
      <c r="M39" s="17">
        <v>18</v>
      </c>
      <c r="N39" s="23">
        <f t="shared" si="2"/>
        <v>4.3689320388349513</v>
      </c>
      <c r="O39" s="17">
        <v>32</v>
      </c>
      <c r="P39" s="23">
        <f t="shared" si="3"/>
        <v>7.7669902912621351</v>
      </c>
      <c r="Q39" s="17">
        <v>153</v>
      </c>
      <c r="R39" s="23">
        <f t="shared" si="4"/>
        <v>37.135922330097088</v>
      </c>
      <c r="S39" s="10">
        <f t="shared" si="5"/>
        <v>391</v>
      </c>
      <c r="T39" s="23">
        <f t="shared" si="6"/>
        <v>94.902912621359221</v>
      </c>
      <c r="U39" s="17">
        <v>21</v>
      </c>
      <c r="V39" s="23">
        <f t="shared" si="7"/>
        <v>5.0970873786407767</v>
      </c>
      <c r="W39" s="9">
        <f t="shared" si="8"/>
        <v>412</v>
      </c>
      <c r="X39" s="8">
        <f t="shared" si="8"/>
        <v>100</v>
      </c>
      <c r="Y39" s="24"/>
      <c r="Z39" s="16">
        <v>522</v>
      </c>
      <c r="AA39" s="28">
        <f t="shared" si="9"/>
        <v>78.927203065134094</v>
      </c>
    </row>
    <row r="40" spans="2:27" ht="18" customHeight="1">
      <c r="B40" s="158" t="s">
        <v>76</v>
      </c>
      <c r="C40" s="159"/>
      <c r="D40" s="114" t="s">
        <v>77</v>
      </c>
      <c r="E40" s="114"/>
      <c r="F40" s="60">
        <v>367</v>
      </c>
      <c r="G40" s="68" t="s">
        <v>35</v>
      </c>
      <c r="H40" s="3"/>
      <c r="I40" s="16">
        <v>93</v>
      </c>
      <c r="J40" s="23">
        <f t="shared" si="0"/>
        <v>20.086393088552914</v>
      </c>
      <c r="K40" s="17">
        <v>142</v>
      </c>
      <c r="L40" s="23">
        <f t="shared" si="1"/>
        <v>30.669546436285096</v>
      </c>
      <c r="M40" s="17">
        <v>35</v>
      </c>
      <c r="N40" s="23">
        <f t="shared" si="2"/>
        <v>7.5593952483801292</v>
      </c>
      <c r="O40" s="17">
        <v>27</v>
      </c>
      <c r="P40" s="23">
        <f t="shared" si="3"/>
        <v>5.8315334773218144</v>
      </c>
      <c r="Q40" s="17">
        <v>144</v>
      </c>
      <c r="R40" s="23">
        <f t="shared" si="4"/>
        <v>31.101511879049674</v>
      </c>
      <c r="S40" s="10">
        <f t="shared" si="5"/>
        <v>441</v>
      </c>
      <c r="T40" s="23">
        <f t="shared" si="6"/>
        <v>95.248380129589634</v>
      </c>
      <c r="U40" s="17">
        <v>22</v>
      </c>
      <c r="V40" s="23">
        <f t="shared" si="7"/>
        <v>4.7516198704103676</v>
      </c>
      <c r="W40" s="9">
        <f t="shared" si="8"/>
        <v>463</v>
      </c>
      <c r="X40" s="8">
        <f t="shared" si="8"/>
        <v>100</v>
      </c>
      <c r="Y40" s="24"/>
      <c r="Z40" s="16">
        <v>554</v>
      </c>
      <c r="AA40" s="28">
        <f t="shared" si="9"/>
        <v>83.5740072202166</v>
      </c>
    </row>
    <row r="41" spans="2:27" ht="18" customHeight="1">
      <c r="B41" s="158" t="s">
        <v>76</v>
      </c>
      <c r="C41" s="159"/>
      <c r="D41" s="114" t="s">
        <v>77</v>
      </c>
      <c r="E41" s="114"/>
      <c r="F41" s="60">
        <v>367</v>
      </c>
      <c r="G41" s="68" t="s">
        <v>36</v>
      </c>
      <c r="H41" s="3"/>
      <c r="I41" s="16">
        <v>91</v>
      </c>
      <c r="J41" s="23">
        <f t="shared" si="0"/>
        <v>20.088300220750551</v>
      </c>
      <c r="K41" s="17">
        <v>130</v>
      </c>
      <c r="L41" s="23">
        <f t="shared" si="1"/>
        <v>28.697571743929362</v>
      </c>
      <c r="M41" s="17">
        <v>26</v>
      </c>
      <c r="N41" s="23">
        <f t="shared" si="2"/>
        <v>5.739514348785872</v>
      </c>
      <c r="O41" s="17">
        <v>34</v>
      </c>
      <c r="P41" s="23">
        <f t="shared" si="3"/>
        <v>7.5055187637969087</v>
      </c>
      <c r="Q41" s="17">
        <v>153</v>
      </c>
      <c r="R41" s="23">
        <f t="shared" si="4"/>
        <v>33.774834437086092</v>
      </c>
      <c r="S41" s="10">
        <f t="shared" si="5"/>
        <v>434</v>
      </c>
      <c r="T41" s="23">
        <f t="shared" si="6"/>
        <v>95.805739514348787</v>
      </c>
      <c r="U41" s="17">
        <v>19</v>
      </c>
      <c r="V41" s="23">
        <f t="shared" si="7"/>
        <v>4.1942604856512142</v>
      </c>
      <c r="W41" s="9">
        <f t="shared" si="8"/>
        <v>453</v>
      </c>
      <c r="X41" s="8">
        <f t="shared" si="8"/>
        <v>100</v>
      </c>
      <c r="Y41" s="24"/>
      <c r="Z41" s="16">
        <v>554</v>
      </c>
      <c r="AA41" s="28">
        <f t="shared" si="9"/>
        <v>81.768953068592054</v>
      </c>
    </row>
    <row r="42" spans="2:27" ht="18" customHeight="1">
      <c r="B42" s="158" t="s">
        <v>76</v>
      </c>
      <c r="C42" s="159"/>
      <c r="D42" s="114" t="s">
        <v>77</v>
      </c>
      <c r="E42" s="114"/>
      <c r="F42" s="60">
        <v>368</v>
      </c>
      <c r="G42" s="68" t="s">
        <v>35</v>
      </c>
      <c r="H42" s="3"/>
      <c r="I42" s="16">
        <v>105</v>
      </c>
      <c r="J42" s="23">
        <f t="shared" si="0"/>
        <v>25.609756097560975</v>
      </c>
      <c r="K42" s="17">
        <v>129</v>
      </c>
      <c r="L42" s="23">
        <f t="shared" si="1"/>
        <v>31.463414634146343</v>
      </c>
      <c r="M42" s="17">
        <v>17</v>
      </c>
      <c r="N42" s="23">
        <f t="shared" si="2"/>
        <v>4.1463414634146343</v>
      </c>
      <c r="O42" s="17">
        <v>16</v>
      </c>
      <c r="P42" s="23">
        <f t="shared" si="3"/>
        <v>3.9024390243902438</v>
      </c>
      <c r="Q42" s="17">
        <v>131</v>
      </c>
      <c r="R42" s="23">
        <f t="shared" si="4"/>
        <v>31.951219512195124</v>
      </c>
      <c r="S42" s="10">
        <f t="shared" si="5"/>
        <v>398</v>
      </c>
      <c r="T42" s="23">
        <f t="shared" si="6"/>
        <v>97.073170731707307</v>
      </c>
      <c r="U42" s="17">
        <v>12</v>
      </c>
      <c r="V42" s="23">
        <f t="shared" si="7"/>
        <v>2.9268292682926833</v>
      </c>
      <c r="W42" s="9">
        <f t="shared" si="8"/>
        <v>410</v>
      </c>
      <c r="X42" s="8">
        <f t="shared" si="8"/>
        <v>99.999999999999986</v>
      </c>
      <c r="Y42" s="24"/>
      <c r="Z42" s="16">
        <v>516</v>
      </c>
      <c r="AA42" s="28">
        <f t="shared" si="9"/>
        <v>79.457364341085267</v>
      </c>
    </row>
    <row r="43" spans="2:27" ht="18" customHeight="1">
      <c r="B43" s="158" t="s">
        <v>76</v>
      </c>
      <c r="C43" s="159"/>
      <c r="D43" s="114" t="s">
        <v>77</v>
      </c>
      <c r="E43" s="114"/>
      <c r="F43" s="60">
        <v>368</v>
      </c>
      <c r="G43" s="68" t="s">
        <v>36</v>
      </c>
      <c r="H43" s="3"/>
      <c r="I43" s="16">
        <v>99</v>
      </c>
      <c r="J43" s="23">
        <f t="shared" si="0"/>
        <v>24.81203007518797</v>
      </c>
      <c r="K43" s="17">
        <v>124</v>
      </c>
      <c r="L43" s="23">
        <f t="shared" si="1"/>
        <v>31.077694235588972</v>
      </c>
      <c r="M43" s="17">
        <v>15</v>
      </c>
      <c r="N43" s="23">
        <f t="shared" si="2"/>
        <v>3.7593984962406015</v>
      </c>
      <c r="O43" s="17">
        <v>23</v>
      </c>
      <c r="P43" s="23">
        <f t="shared" si="3"/>
        <v>5.7644110275689222</v>
      </c>
      <c r="Q43" s="17">
        <v>128</v>
      </c>
      <c r="R43" s="23">
        <f t="shared" si="4"/>
        <v>32.080200501253131</v>
      </c>
      <c r="S43" s="10">
        <f t="shared" si="5"/>
        <v>389</v>
      </c>
      <c r="T43" s="23">
        <f t="shared" si="6"/>
        <v>97.493734335839605</v>
      </c>
      <c r="U43" s="17">
        <v>10</v>
      </c>
      <c r="V43" s="23">
        <f t="shared" si="7"/>
        <v>2.5062656641604009</v>
      </c>
      <c r="W43" s="9">
        <f t="shared" si="8"/>
        <v>399</v>
      </c>
      <c r="X43" s="8">
        <f t="shared" si="8"/>
        <v>100</v>
      </c>
      <c r="Y43" s="24"/>
      <c r="Z43" s="16">
        <v>516</v>
      </c>
      <c r="AA43" s="28">
        <f t="shared" si="9"/>
        <v>77.325581395348848</v>
      </c>
    </row>
    <row r="44" spans="2:27" ht="18" customHeight="1">
      <c r="B44" s="158" t="s">
        <v>76</v>
      </c>
      <c r="C44" s="159"/>
      <c r="D44" s="114" t="s">
        <v>77</v>
      </c>
      <c r="E44" s="114"/>
      <c r="F44" s="60">
        <v>369</v>
      </c>
      <c r="G44" s="68" t="s">
        <v>35</v>
      </c>
      <c r="H44" s="3"/>
      <c r="I44" s="16">
        <v>262</v>
      </c>
      <c r="J44" s="23">
        <f t="shared" si="0"/>
        <v>48.518518518518519</v>
      </c>
      <c r="K44" s="17">
        <v>210</v>
      </c>
      <c r="L44" s="23">
        <f t="shared" si="1"/>
        <v>38.888888888888893</v>
      </c>
      <c r="M44" s="17">
        <v>1</v>
      </c>
      <c r="N44" s="23">
        <f t="shared" si="2"/>
        <v>0.1851851851851852</v>
      </c>
      <c r="O44" s="17">
        <v>17</v>
      </c>
      <c r="P44" s="23">
        <f t="shared" si="3"/>
        <v>3.1481481481481479</v>
      </c>
      <c r="Q44" s="17">
        <v>42</v>
      </c>
      <c r="R44" s="23">
        <f t="shared" si="4"/>
        <v>7.7777777777777777</v>
      </c>
      <c r="S44" s="10">
        <f t="shared" si="5"/>
        <v>532</v>
      </c>
      <c r="T44" s="23">
        <f t="shared" si="6"/>
        <v>98.518518518518519</v>
      </c>
      <c r="U44" s="17">
        <v>8</v>
      </c>
      <c r="V44" s="23">
        <f t="shared" si="7"/>
        <v>1.4814814814814816</v>
      </c>
      <c r="W44" s="9">
        <f t="shared" si="8"/>
        <v>540</v>
      </c>
      <c r="X44" s="8">
        <f t="shared" si="8"/>
        <v>100</v>
      </c>
      <c r="Y44" s="24"/>
      <c r="Z44" s="16">
        <v>593</v>
      </c>
      <c r="AA44" s="28">
        <f t="shared" si="9"/>
        <v>91.062394603709947</v>
      </c>
    </row>
    <row r="45" spans="2:27" ht="18" customHeight="1">
      <c r="B45" s="158" t="s">
        <v>76</v>
      </c>
      <c r="C45" s="159"/>
      <c r="D45" s="114" t="s">
        <v>77</v>
      </c>
      <c r="E45" s="114"/>
      <c r="F45" s="60">
        <v>370</v>
      </c>
      <c r="G45" s="68" t="s">
        <v>35</v>
      </c>
      <c r="H45" s="3"/>
      <c r="I45" s="16">
        <v>186</v>
      </c>
      <c r="J45" s="23">
        <f t="shared" si="0"/>
        <v>35.632183908045981</v>
      </c>
      <c r="K45" s="17">
        <v>172</v>
      </c>
      <c r="L45" s="23">
        <f t="shared" si="1"/>
        <v>32.950191570881223</v>
      </c>
      <c r="M45" s="17">
        <v>5</v>
      </c>
      <c r="N45" s="23">
        <f t="shared" si="2"/>
        <v>0.95785440613026818</v>
      </c>
      <c r="O45" s="17">
        <v>11</v>
      </c>
      <c r="P45" s="23">
        <f t="shared" si="3"/>
        <v>2.1072796934865901</v>
      </c>
      <c r="Q45" s="17">
        <v>132</v>
      </c>
      <c r="R45" s="23">
        <f t="shared" si="4"/>
        <v>25.287356321839084</v>
      </c>
      <c r="S45" s="10">
        <f t="shared" si="5"/>
        <v>506</v>
      </c>
      <c r="T45" s="23">
        <f t="shared" si="6"/>
        <v>96.934865900383144</v>
      </c>
      <c r="U45" s="17">
        <v>16</v>
      </c>
      <c r="V45" s="23">
        <f t="shared" si="7"/>
        <v>3.0651340996168579</v>
      </c>
      <c r="W45" s="9">
        <f t="shared" si="8"/>
        <v>522</v>
      </c>
      <c r="X45" s="8">
        <f t="shared" si="8"/>
        <v>100</v>
      </c>
      <c r="Y45" s="24"/>
      <c r="Z45" s="16">
        <v>603</v>
      </c>
      <c r="AA45" s="28">
        <f t="shared" si="9"/>
        <v>86.567164179104466</v>
      </c>
    </row>
    <row r="46" spans="2:27" ht="18" customHeight="1">
      <c r="B46" s="158" t="s">
        <v>76</v>
      </c>
      <c r="C46" s="159"/>
      <c r="D46" s="114" t="s">
        <v>77</v>
      </c>
      <c r="E46" s="114"/>
      <c r="F46" s="58">
        <v>370</v>
      </c>
      <c r="G46" s="67" t="s">
        <v>36</v>
      </c>
      <c r="H46" s="3"/>
      <c r="I46" s="9">
        <v>172</v>
      </c>
      <c r="J46" s="23">
        <f t="shared" si="0"/>
        <v>33.204633204633204</v>
      </c>
      <c r="K46" s="10">
        <v>159</v>
      </c>
      <c r="L46" s="23">
        <f t="shared" si="1"/>
        <v>30.694980694980696</v>
      </c>
      <c r="M46" s="10">
        <v>7</v>
      </c>
      <c r="N46" s="23">
        <f t="shared" si="2"/>
        <v>1.3513513513513513</v>
      </c>
      <c r="O46" s="10">
        <v>21</v>
      </c>
      <c r="P46" s="23">
        <f t="shared" si="3"/>
        <v>4.0540540540540544</v>
      </c>
      <c r="Q46" s="10">
        <v>134</v>
      </c>
      <c r="R46" s="23">
        <f t="shared" si="4"/>
        <v>25.868725868725868</v>
      </c>
      <c r="S46" s="10">
        <f t="shared" si="5"/>
        <v>493</v>
      </c>
      <c r="T46" s="23">
        <f t="shared" si="6"/>
        <v>95.173745173745175</v>
      </c>
      <c r="U46" s="10">
        <v>25</v>
      </c>
      <c r="V46" s="23">
        <f t="shared" si="7"/>
        <v>4.8262548262548259</v>
      </c>
      <c r="W46" s="9">
        <f t="shared" si="8"/>
        <v>518</v>
      </c>
      <c r="X46" s="8">
        <f t="shared" si="8"/>
        <v>100</v>
      </c>
      <c r="Y46" s="24"/>
      <c r="Z46" s="9">
        <v>603</v>
      </c>
      <c r="AA46" s="25">
        <f t="shared" si="9"/>
        <v>85.903814262023218</v>
      </c>
    </row>
    <row r="47" spans="2:27" ht="18" customHeight="1">
      <c r="B47" s="158" t="s">
        <v>76</v>
      </c>
      <c r="C47" s="159"/>
      <c r="D47" s="114" t="s">
        <v>77</v>
      </c>
      <c r="E47" s="114"/>
      <c r="F47" s="60">
        <v>371</v>
      </c>
      <c r="G47" s="68" t="s">
        <v>35</v>
      </c>
      <c r="H47" s="3"/>
      <c r="I47" s="16">
        <v>133</v>
      </c>
      <c r="J47" s="23">
        <f t="shared" si="0"/>
        <v>36.740331491712709</v>
      </c>
      <c r="K47" s="17">
        <v>147</v>
      </c>
      <c r="L47" s="23">
        <f t="shared" si="1"/>
        <v>40.607734806629836</v>
      </c>
      <c r="M47" s="17">
        <v>10</v>
      </c>
      <c r="N47" s="23">
        <f t="shared" si="2"/>
        <v>2.7624309392265194</v>
      </c>
      <c r="O47" s="17">
        <v>7</v>
      </c>
      <c r="P47" s="23">
        <f t="shared" si="3"/>
        <v>1.9337016574585635</v>
      </c>
      <c r="Q47" s="17">
        <v>55</v>
      </c>
      <c r="R47" s="23">
        <f t="shared" si="4"/>
        <v>15.193370165745856</v>
      </c>
      <c r="S47" s="10">
        <f t="shared" si="5"/>
        <v>352</v>
      </c>
      <c r="T47" s="23">
        <f t="shared" si="6"/>
        <v>97.237569060773481</v>
      </c>
      <c r="U47" s="17">
        <v>10</v>
      </c>
      <c r="V47" s="23">
        <f t="shared" si="7"/>
        <v>2.7624309392265194</v>
      </c>
      <c r="W47" s="9">
        <f t="shared" si="8"/>
        <v>362</v>
      </c>
      <c r="X47" s="8">
        <f t="shared" si="8"/>
        <v>100</v>
      </c>
      <c r="Y47" s="24"/>
      <c r="Z47" s="16">
        <v>390</v>
      </c>
      <c r="AA47" s="28">
        <f t="shared" si="9"/>
        <v>92.820512820512818</v>
      </c>
    </row>
    <row r="48" spans="2:27" ht="18" customHeight="1">
      <c r="B48" s="158" t="s">
        <v>76</v>
      </c>
      <c r="C48" s="159"/>
      <c r="D48" s="114" t="s">
        <v>77</v>
      </c>
      <c r="E48" s="114"/>
      <c r="F48" s="60">
        <v>371</v>
      </c>
      <c r="G48" s="68" t="s">
        <v>36</v>
      </c>
      <c r="H48" s="3"/>
      <c r="I48" s="16">
        <v>133</v>
      </c>
      <c r="J48" s="23">
        <f t="shared" si="0"/>
        <v>37.047353760445681</v>
      </c>
      <c r="K48" s="17">
        <v>150</v>
      </c>
      <c r="L48" s="23">
        <f t="shared" si="1"/>
        <v>41.782729805013929</v>
      </c>
      <c r="M48" s="17">
        <v>5</v>
      </c>
      <c r="N48" s="23">
        <f t="shared" si="2"/>
        <v>1.392757660167131</v>
      </c>
      <c r="O48" s="17">
        <v>5</v>
      </c>
      <c r="P48" s="23">
        <f t="shared" si="3"/>
        <v>1.392757660167131</v>
      </c>
      <c r="Q48" s="17">
        <v>53</v>
      </c>
      <c r="R48" s="23">
        <f t="shared" si="4"/>
        <v>14.763231197771587</v>
      </c>
      <c r="S48" s="10">
        <f t="shared" si="5"/>
        <v>346</v>
      </c>
      <c r="T48" s="23">
        <f t="shared" si="6"/>
        <v>96.378830083565461</v>
      </c>
      <c r="U48" s="17">
        <v>13</v>
      </c>
      <c r="V48" s="23">
        <f t="shared" si="7"/>
        <v>3.6211699164345403</v>
      </c>
      <c r="W48" s="9">
        <f t="shared" si="8"/>
        <v>359</v>
      </c>
      <c r="X48" s="8">
        <f t="shared" si="8"/>
        <v>100</v>
      </c>
      <c r="Y48" s="24"/>
      <c r="Z48" s="16">
        <v>390</v>
      </c>
      <c r="AA48" s="28">
        <f t="shared" si="9"/>
        <v>92.051282051282044</v>
      </c>
    </row>
    <row r="49" spans="2:27" ht="18" customHeight="1">
      <c r="B49" s="158" t="s">
        <v>76</v>
      </c>
      <c r="C49" s="159"/>
      <c r="D49" s="115" t="s">
        <v>77</v>
      </c>
      <c r="E49" s="115"/>
      <c r="F49" s="60">
        <v>372</v>
      </c>
      <c r="G49" s="68" t="s">
        <v>35</v>
      </c>
      <c r="H49" s="3"/>
      <c r="I49" s="16">
        <v>203</v>
      </c>
      <c r="J49" s="48">
        <f t="shared" si="0"/>
        <v>35.614035087719301</v>
      </c>
      <c r="K49" s="17">
        <v>262</v>
      </c>
      <c r="L49" s="48">
        <f t="shared" si="1"/>
        <v>45.964912280701753</v>
      </c>
      <c r="M49" s="17">
        <v>3</v>
      </c>
      <c r="N49" s="48">
        <f t="shared" si="2"/>
        <v>0.52631578947368418</v>
      </c>
      <c r="O49" s="17">
        <v>7</v>
      </c>
      <c r="P49" s="48">
        <f t="shared" si="3"/>
        <v>1.2280701754385965</v>
      </c>
      <c r="Q49" s="17">
        <v>66</v>
      </c>
      <c r="R49" s="48">
        <f t="shared" si="4"/>
        <v>11.578947368421053</v>
      </c>
      <c r="S49" s="17">
        <f t="shared" si="5"/>
        <v>541</v>
      </c>
      <c r="T49" s="48">
        <f t="shared" si="6"/>
        <v>94.912280701754383</v>
      </c>
      <c r="U49" s="17">
        <v>29</v>
      </c>
      <c r="V49" s="48">
        <f t="shared" si="7"/>
        <v>5.0877192982456139</v>
      </c>
      <c r="W49" s="16">
        <f t="shared" si="8"/>
        <v>570</v>
      </c>
      <c r="X49" s="49">
        <f t="shared" si="8"/>
        <v>100</v>
      </c>
      <c r="Y49" s="24"/>
      <c r="Z49" s="16">
        <v>627</v>
      </c>
      <c r="AA49" s="28">
        <f t="shared" si="9"/>
        <v>90.909090909090907</v>
      </c>
    </row>
    <row r="50" spans="2:27" ht="18" customHeight="1">
      <c r="B50" s="158" t="s">
        <v>76</v>
      </c>
      <c r="C50" s="159"/>
      <c r="D50" s="114" t="s">
        <v>77</v>
      </c>
      <c r="E50" s="114"/>
      <c r="F50" s="58">
        <v>372</v>
      </c>
      <c r="G50" s="67" t="s">
        <v>36</v>
      </c>
      <c r="H50" s="3"/>
      <c r="I50" s="16">
        <v>170</v>
      </c>
      <c r="J50" s="23">
        <f t="shared" si="0"/>
        <v>30.411449016100178</v>
      </c>
      <c r="K50" s="17">
        <v>283</v>
      </c>
      <c r="L50" s="23">
        <f t="shared" si="1"/>
        <v>50.626118067978531</v>
      </c>
      <c r="M50" s="17">
        <v>10</v>
      </c>
      <c r="N50" s="23">
        <f t="shared" si="2"/>
        <v>1.7889087656529516</v>
      </c>
      <c r="O50" s="17">
        <v>8</v>
      </c>
      <c r="P50" s="23">
        <f t="shared" si="3"/>
        <v>1.4311270125223614</v>
      </c>
      <c r="Q50" s="17">
        <v>78</v>
      </c>
      <c r="R50" s="23">
        <f t="shared" si="4"/>
        <v>13.953488372093023</v>
      </c>
      <c r="S50" s="10">
        <f t="shared" si="5"/>
        <v>549</v>
      </c>
      <c r="T50" s="23">
        <f t="shared" si="6"/>
        <v>98.211091234347052</v>
      </c>
      <c r="U50" s="17">
        <v>10</v>
      </c>
      <c r="V50" s="23">
        <f t="shared" si="7"/>
        <v>1.7889087656529516</v>
      </c>
      <c r="W50" s="9">
        <f t="shared" si="8"/>
        <v>559</v>
      </c>
      <c r="X50" s="8">
        <f t="shared" si="8"/>
        <v>100</v>
      </c>
      <c r="Y50" s="24"/>
      <c r="Z50" s="16">
        <v>626</v>
      </c>
      <c r="AA50" s="28">
        <f t="shared" si="9"/>
        <v>89.29712460063898</v>
      </c>
    </row>
    <row r="51" spans="2:27" ht="18" customHeight="1">
      <c r="B51" s="158" t="s">
        <v>76</v>
      </c>
      <c r="C51" s="159"/>
      <c r="D51" s="115" t="s">
        <v>77</v>
      </c>
      <c r="E51" s="115"/>
      <c r="F51" s="60">
        <v>373</v>
      </c>
      <c r="G51" s="68" t="s">
        <v>35</v>
      </c>
      <c r="H51" s="3"/>
      <c r="I51" s="16">
        <v>107</v>
      </c>
      <c r="J51" s="48">
        <f t="shared" si="0"/>
        <v>28.918918918918919</v>
      </c>
      <c r="K51" s="17">
        <v>168</v>
      </c>
      <c r="L51" s="48">
        <f t="shared" si="1"/>
        <v>45.405405405405411</v>
      </c>
      <c r="M51" s="17">
        <v>1</v>
      </c>
      <c r="N51" s="48">
        <f t="shared" si="2"/>
        <v>0.27027027027027029</v>
      </c>
      <c r="O51" s="17">
        <v>2</v>
      </c>
      <c r="P51" s="48">
        <f t="shared" si="3"/>
        <v>0.54054054054054057</v>
      </c>
      <c r="Q51" s="17">
        <v>88</v>
      </c>
      <c r="R51" s="48">
        <f t="shared" si="4"/>
        <v>23.783783783783786</v>
      </c>
      <c r="S51" s="17">
        <f t="shared" si="5"/>
        <v>366</v>
      </c>
      <c r="T51" s="48">
        <f t="shared" si="6"/>
        <v>98.918918918918919</v>
      </c>
      <c r="U51" s="17">
        <v>4</v>
      </c>
      <c r="V51" s="48">
        <f t="shared" si="7"/>
        <v>1.0810810810810811</v>
      </c>
      <c r="W51" s="16">
        <f t="shared" si="8"/>
        <v>370</v>
      </c>
      <c r="X51" s="49">
        <f t="shared" si="8"/>
        <v>100</v>
      </c>
      <c r="Y51" s="24"/>
      <c r="Z51" s="16">
        <v>413</v>
      </c>
      <c r="AA51" s="28">
        <f t="shared" si="9"/>
        <v>89.58837772397095</v>
      </c>
    </row>
    <row r="52" spans="2:27" ht="18" customHeight="1">
      <c r="B52" s="158" t="s">
        <v>76</v>
      </c>
      <c r="C52" s="159"/>
      <c r="D52" s="115" t="s">
        <v>77</v>
      </c>
      <c r="E52" s="115"/>
      <c r="F52" s="60">
        <v>373</v>
      </c>
      <c r="G52" s="68" t="s">
        <v>36</v>
      </c>
      <c r="H52" s="3"/>
      <c r="I52" s="16">
        <v>151</v>
      </c>
      <c r="J52" s="48">
        <f t="shared" si="0"/>
        <v>40.266666666666666</v>
      </c>
      <c r="K52" s="17">
        <v>145</v>
      </c>
      <c r="L52" s="48">
        <f t="shared" si="1"/>
        <v>38.666666666666664</v>
      </c>
      <c r="M52" s="17">
        <v>0</v>
      </c>
      <c r="N52" s="48">
        <f t="shared" si="2"/>
        <v>0</v>
      </c>
      <c r="O52" s="17">
        <v>2</v>
      </c>
      <c r="P52" s="48">
        <f t="shared" si="3"/>
        <v>0.53333333333333333</v>
      </c>
      <c r="Q52" s="17">
        <v>69</v>
      </c>
      <c r="R52" s="48">
        <f t="shared" si="4"/>
        <v>18.399999999999999</v>
      </c>
      <c r="S52" s="17">
        <f t="shared" si="5"/>
        <v>367</v>
      </c>
      <c r="T52" s="48">
        <f t="shared" si="6"/>
        <v>97.866666666666674</v>
      </c>
      <c r="U52" s="17">
        <v>8</v>
      </c>
      <c r="V52" s="48">
        <f t="shared" si="7"/>
        <v>2.1333333333333333</v>
      </c>
      <c r="W52" s="16">
        <f t="shared" si="8"/>
        <v>375</v>
      </c>
      <c r="X52" s="49">
        <f t="shared" si="8"/>
        <v>100.00000000000001</v>
      </c>
      <c r="Y52" s="24"/>
      <c r="Z52" s="16">
        <v>412</v>
      </c>
      <c r="AA52" s="28">
        <f t="shared" si="9"/>
        <v>91.019417475728162</v>
      </c>
    </row>
    <row r="53" spans="2:27" ht="18" customHeight="1">
      <c r="B53" s="158" t="s">
        <v>76</v>
      </c>
      <c r="C53" s="159"/>
      <c r="D53" s="114" t="s">
        <v>77</v>
      </c>
      <c r="E53" s="114"/>
      <c r="F53" s="60">
        <v>374</v>
      </c>
      <c r="G53" s="68" t="s">
        <v>35</v>
      </c>
      <c r="H53" s="3"/>
      <c r="I53" s="16">
        <v>107</v>
      </c>
      <c r="J53" s="23">
        <f t="shared" si="0"/>
        <v>38.628158844765345</v>
      </c>
      <c r="K53" s="17">
        <v>111</v>
      </c>
      <c r="L53" s="23">
        <f t="shared" si="1"/>
        <v>40.072202166064983</v>
      </c>
      <c r="M53" s="17">
        <v>7</v>
      </c>
      <c r="N53" s="23">
        <f t="shared" si="2"/>
        <v>2.5270758122743682</v>
      </c>
      <c r="O53" s="17">
        <v>23</v>
      </c>
      <c r="P53" s="23">
        <f t="shared" si="3"/>
        <v>8.3032490974729249</v>
      </c>
      <c r="Q53" s="17">
        <v>17</v>
      </c>
      <c r="R53" s="23">
        <f t="shared" si="4"/>
        <v>6.1371841155234659</v>
      </c>
      <c r="S53" s="10">
        <f t="shared" si="5"/>
        <v>265</v>
      </c>
      <c r="T53" s="23">
        <f t="shared" si="6"/>
        <v>95.667870036101093</v>
      </c>
      <c r="U53" s="17">
        <v>12</v>
      </c>
      <c r="V53" s="23">
        <f t="shared" si="7"/>
        <v>4.3321299638989164</v>
      </c>
      <c r="W53" s="9">
        <f t="shared" si="8"/>
        <v>277</v>
      </c>
      <c r="X53" s="8">
        <f t="shared" si="8"/>
        <v>100.00000000000001</v>
      </c>
      <c r="Y53" s="24"/>
      <c r="Z53" s="16">
        <v>300</v>
      </c>
      <c r="AA53" s="28">
        <f t="shared" si="9"/>
        <v>92.333333333333329</v>
      </c>
    </row>
    <row r="54" spans="2:27" ht="18" customHeight="1">
      <c r="B54" s="158" t="s">
        <v>76</v>
      </c>
      <c r="C54" s="159"/>
      <c r="D54" s="114" t="s">
        <v>77</v>
      </c>
      <c r="E54" s="114"/>
      <c r="F54" s="60">
        <v>375</v>
      </c>
      <c r="G54" s="68" t="s">
        <v>35</v>
      </c>
      <c r="H54" s="3"/>
      <c r="I54" s="16">
        <v>284</v>
      </c>
      <c r="J54" s="23">
        <f t="shared" si="0"/>
        <v>51.356238698010849</v>
      </c>
      <c r="K54" s="17">
        <v>143</v>
      </c>
      <c r="L54" s="23">
        <f t="shared" si="1"/>
        <v>25.858951175406869</v>
      </c>
      <c r="M54" s="17">
        <v>13</v>
      </c>
      <c r="N54" s="23">
        <f t="shared" si="2"/>
        <v>2.3508137432188065</v>
      </c>
      <c r="O54" s="17">
        <v>16</v>
      </c>
      <c r="P54" s="23">
        <f t="shared" si="3"/>
        <v>2.8933092224231465</v>
      </c>
      <c r="Q54" s="17">
        <v>83</v>
      </c>
      <c r="R54" s="23">
        <f t="shared" si="4"/>
        <v>15.009041591320072</v>
      </c>
      <c r="S54" s="10">
        <f t="shared" si="5"/>
        <v>539</v>
      </c>
      <c r="T54" s="23">
        <f t="shared" si="6"/>
        <v>97.468354430379748</v>
      </c>
      <c r="U54" s="17">
        <v>14</v>
      </c>
      <c r="V54" s="23">
        <f t="shared" si="7"/>
        <v>2.5316455696202533</v>
      </c>
      <c r="W54" s="9">
        <f t="shared" si="8"/>
        <v>553</v>
      </c>
      <c r="X54" s="8">
        <f t="shared" si="8"/>
        <v>100</v>
      </c>
      <c r="Y54" s="24"/>
      <c r="Z54" s="16">
        <v>673</v>
      </c>
      <c r="AA54" s="28">
        <f t="shared" si="9"/>
        <v>82.169390787518566</v>
      </c>
    </row>
    <row r="55" spans="2:27" ht="18" customHeight="1">
      <c r="B55" s="158" t="s">
        <v>76</v>
      </c>
      <c r="C55" s="159"/>
      <c r="D55" s="114" t="s">
        <v>77</v>
      </c>
      <c r="E55" s="114"/>
      <c r="F55" s="60">
        <v>375</v>
      </c>
      <c r="G55" s="68" t="s">
        <v>36</v>
      </c>
      <c r="H55" s="3"/>
      <c r="I55" s="16">
        <v>257</v>
      </c>
      <c r="J55" s="23">
        <f t="shared" si="0"/>
        <v>46.727272727272727</v>
      </c>
      <c r="K55" s="17">
        <v>169</v>
      </c>
      <c r="L55" s="23">
        <f t="shared" si="1"/>
        <v>30.727272727272727</v>
      </c>
      <c r="M55" s="17">
        <v>16</v>
      </c>
      <c r="N55" s="23">
        <f t="shared" si="2"/>
        <v>2.9090909090909092</v>
      </c>
      <c r="O55" s="17">
        <v>35</v>
      </c>
      <c r="P55" s="23">
        <f t="shared" si="3"/>
        <v>6.3636363636363633</v>
      </c>
      <c r="Q55" s="17">
        <v>55</v>
      </c>
      <c r="R55" s="23">
        <f t="shared" si="4"/>
        <v>10</v>
      </c>
      <c r="S55" s="10">
        <f t="shared" si="5"/>
        <v>532</v>
      </c>
      <c r="T55" s="23">
        <f t="shared" si="6"/>
        <v>96.727272727272734</v>
      </c>
      <c r="U55" s="17">
        <v>18</v>
      </c>
      <c r="V55" s="23">
        <f t="shared" si="7"/>
        <v>3.2727272727272729</v>
      </c>
      <c r="W55" s="9">
        <f t="shared" si="8"/>
        <v>550</v>
      </c>
      <c r="X55" s="8">
        <f t="shared" si="8"/>
        <v>100</v>
      </c>
      <c r="Y55" s="24"/>
      <c r="Z55" s="16">
        <v>672</v>
      </c>
      <c r="AA55" s="28">
        <f t="shared" si="9"/>
        <v>81.845238095238088</v>
      </c>
    </row>
    <row r="56" spans="2:27" ht="18" customHeight="1">
      <c r="B56" s="158" t="s">
        <v>76</v>
      </c>
      <c r="C56" s="159"/>
      <c r="D56" s="114" t="s">
        <v>77</v>
      </c>
      <c r="E56" s="114"/>
      <c r="F56" s="60">
        <v>376</v>
      </c>
      <c r="G56" s="68" t="s">
        <v>35</v>
      </c>
      <c r="H56" s="3"/>
      <c r="I56" s="16">
        <v>237</v>
      </c>
      <c r="J56" s="23">
        <f t="shared" si="0"/>
        <v>43.807763401109057</v>
      </c>
      <c r="K56" s="17">
        <v>188</v>
      </c>
      <c r="L56" s="23">
        <f t="shared" si="1"/>
        <v>34.750462107208875</v>
      </c>
      <c r="M56" s="17">
        <v>9</v>
      </c>
      <c r="N56" s="23">
        <f t="shared" si="2"/>
        <v>1.6635859519408502</v>
      </c>
      <c r="O56" s="17">
        <v>20</v>
      </c>
      <c r="P56" s="23">
        <f t="shared" si="3"/>
        <v>3.6968576709796674</v>
      </c>
      <c r="Q56" s="17">
        <v>81</v>
      </c>
      <c r="R56" s="23">
        <f t="shared" si="4"/>
        <v>14.972273567467653</v>
      </c>
      <c r="S56" s="10">
        <f t="shared" si="5"/>
        <v>535</v>
      </c>
      <c r="T56" s="23">
        <f t="shared" si="6"/>
        <v>98.890942698706098</v>
      </c>
      <c r="U56" s="17">
        <v>6</v>
      </c>
      <c r="V56" s="23">
        <f t="shared" si="7"/>
        <v>1.1090573012939002</v>
      </c>
      <c r="W56" s="9">
        <f t="shared" si="8"/>
        <v>541</v>
      </c>
      <c r="X56" s="8">
        <f t="shared" si="8"/>
        <v>100</v>
      </c>
      <c r="Y56" s="24"/>
      <c r="Z56" s="16">
        <v>659</v>
      </c>
      <c r="AA56" s="28">
        <f t="shared" si="9"/>
        <v>82.094081942336871</v>
      </c>
    </row>
    <row r="57" spans="2:27" ht="18" customHeight="1">
      <c r="B57" s="158" t="s">
        <v>76</v>
      </c>
      <c r="C57" s="159"/>
      <c r="D57" s="114" t="s">
        <v>77</v>
      </c>
      <c r="E57" s="114"/>
      <c r="F57" s="60">
        <v>376</v>
      </c>
      <c r="G57" s="68" t="s">
        <v>36</v>
      </c>
      <c r="H57" s="3"/>
      <c r="I57" s="16">
        <v>203</v>
      </c>
      <c r="J57" s="23">
        <f t="shared" si="0"/>
        <v>39.113680154142585</v>
      </c>
      <c r="K57" s="17">
        <v>198</v>
      </c>
      <c r="L57" s="23">
        <f t="shared" si="1"/>
        <v>38.150289017341038</v>
      </c>
      <c r="M57" s="17">
        <v>8</v>
      </c>
      <c r="N57" s="23">
        <f t="shared" si="2"/>
        <v>1.5414258188824663</v>
      </c>
      <c r="O57" s="17">
        <v>23</v>
      </c>
      <c r="P57" s="23">
        <f t="shared" si="3"/>
        <v>4.4315992292870909</v>
      </c>
      <c r="Q57" s="17">
        <v>76</v>
      </c>
      <c r="R57" s="23">
        <f t="shared" si="4"/>
        <v>14.64354527938343</v>
      </c>
      <c r="S57" s="10">
        <f t="shared" si="5"/>
        <v>508</v>
      </c>
      <c r="T57" s="23">
        <f t="shared" si="6"/>
        <v>97.880539499036615</v>
      </c>
      <c r="U57" s="17">
        <v>11</v>
      </c>
      <c r="V57" s="23">
        <f t="shared" si="7"/>
        <v>2.1194605009633909</v>
      </c>
      <c r="W57" s="9">
        <f t="shared" si="8"/>
        <v>519</v>
      </c>
      <c r="X57" s="8">
        <f t="shared" si="8"/>
        <v>100</v>
      </c>
      <c r="Y57" s="24"/>
      <c r="Z57" s="16">
        <v>658</v>
      </c>
      <c r="AA57" s="28">
        <f t="shared" si="9"/>
        <v>78.875379939209722</v>
      </c>
    </row>
    <row r="58" spans="2:27" ht="18" customHeight="1">
      <c r="B58" s="158" t="s">
        <v>76</v>
      </c>
      <c r="C58" s="159"/>
      <c r="D58" s="114" t="s">
        <v>77</v>
      </c>
      <c r="E58" s="114"/>
      <c r="F58" s="60">
        <v>377</v>
      </c>
      <c r="G58" s="68" t="s">
        <v>35</v>
      </c>
      <c r="H58" s="3"/>
      <c r="I58" s="16">
        <v>151</v>
      </c>
      <c r="J58" s="23">
        <f t="shared" si="0"/>
        <v>37.376237623762378</v>
      </c>
      <c r="K58" s="17">
        <v>113</v>
      </c>
      <c r="L58" s="23">
        <f t="shared" si="1"/>
        <v>27.970297029702973</v>
      </c>
      <c r="M58" s="17">
        <v>4</v>
      </c>
      <c r="N58" s="23">
        <f t="shared" si="2"/>
        <v>0.99009900990099009</v>
      </c>
      <c r="O58" s="17">
        <v>22</v>
      </c>
      <c r="P58" s="23">
        <f t="shared" si="3"/>
        <v>5.4455445544554459</v>
      </c>
      <c r="Q58" s="17">
        <v>96</v>
      </c>
      <c r="R58" s="23">
        <f t="shared" si="4"/>
        <v>23.762376237623762</v>
      </c>
      <c r="S58" s="10">
        <f t="shared" si="5"/>
        <v>386</v>
      </c>
      <c r="T58" s="23">
        <f t="shared" si="6"/>
        <v>95.544554455445535</v>
      </c>
      <c r="U58" s="17">
        <v>18</v>
      </c>
      <c r="V58" s="23">
        <f t="shared" si="7"/>
        <v>4.455445544554455</v>
      </c>
      <c r="W58" s="9">
        <f t="shared" si="8"/>
        <v>404</v>
      </c>
      <c r="X58" s="8">
        <f t="shared" si="8"/>
        <v>99.999999999999986</v>
      </c>
      <c r="Y58" s="24"/>
      <c r="Z58" s="16">
        <v>527</v>
      </c>
      <c r="AA58" s="28">
        <f t="shared" si="9"/>
        <v>76.660341555977226</v>
      </c>
    </row>
    <row r="59" spans="2:27" ht="18" customHeight="1">
      <c r="B59" s="158" t="s">
        <v>76</v>
      </c>
      <c r="C59" s="159"/>
      <c r="D59" s="114" t="s">
        <v>77</v>
      </c>
      <c r="E59" s="114"/>
      <c r="F59" s="60">
        <v>377</v>
      </c>
      <c r="G59" s="68" t="s">
        <v>36</v>
      </c>
      <c r="H59" s="3"/>
      <c r="I59" s="16">
        <v>176</v>
      </c>
      <c r="J59" s="23">
        <f t="shared" si="0"/>
        <v>41.217798594847778</v>
      </c>
      <c r="K59" s="17">
        <v>145</v>
      </c>
      <c r="L59" s="23">
        <f t="shared" si="1"/>
        <v>33.957845433255265</v>
      </c>
      <c r="M59" s="17">
        <v>10</v>
      </c>
      <c r="N59" s="23">
        <f t="shared" si="2"/>
        <v>2.3419203747072603</v>
      </c>
      <c r="O59" s="17">
        <v>17</v>
      </c>
      <c r="P59" s="23">
        <f t="shared" si="3"/>
        <v>3.9812646370023423</v>
      </c>
      <c r="Q59" s="17">
        <v>69</v>
      </c>
      <c r="R59" s="23">
        <f t="shared" si="4"/>
        <v>16.159250585480095</v>
      </c>
      <c r="S59" s="10">
        <f t="shared" si="5"/>
        <v>417</v>
      </c>
      <c r="T59" s="23">
        <f t="shared" si="6"/>
        <v>97.658079625292743</v>
      </c>
      <c r="U59" s="17">
        <v>10</v>
      </c>
      <c r="V59" s="23">
        <f t="shared" si="7"/>
        <v>2.3419203747072603</v>
      </c>
      <c r="W59" s="9">
        <f t="shared" si="8"/>
        <v>427</v>
      </c>
      <c r="X59" s="8">
        <f t="shared" si="8"/>
        <v>100</v>
      </c>
      <c r="Y59" s="24"/>
      <c r="Z59" s="16">
        <v>526</v>
      </c>
      <c r="AA59" s="28">
        <f t="shared" si="9"/>
        <v>81.178707224334602</v>
      </c>
    </row>
    <row r="60" spans="2:27" ht="18" customHeight="1">
      <c r="B60" s="158" t="s">
        <v>76</v>
      </c>
      <c r="C60" s="159"/>
      <c r="D60" s="114" t="s">
        <v>77</v>
      </c>
      <c r="E60" s="114"/>
      <c r="F60" s="60">
        <v>378</v>
      </c>
      <c r="G60" s="68" t="s">
        <v>35</v>
      </c>
      <c r="H60" s="3"/>
      <c r="I60" s="16">
        <v>267</v>
      </c>
      <c r="J60" s="23">
        <f t="shared" si="0"/>
        <v>57.667386609071272</v>
      </c>
      <c r="K60" s="17">
        <v>110</v>
      </c>
      <c r="L60" s="23">
        <f t="shared" si="1"/>
        <v>23.758099352051836</v>
      </c>
      <c r="M60" s="17">
        <v>10</v>
      </c>
      <c r="N60" s="23">
        <f t="shared" si="2"/>
        <v>2.159827213822894</v>
      </c>
      <c r="O60" s="17">
        <v>20</v>
      </c>
      <c r="P60" s="23">
        <f t="shared" si="3"/>
        <v>4.319654427645788</v>
      </c>
      <c r="Q60" s="17">
        <v>45</v>
      </c>
      <c r="R60" s="23">
        <f t="shared" si="4"/>
        <v>9.7192224622030245</v>
      </c>
      <c r="S60" s="10">
        <f t="shared" si="5"/>
        <v>452</v>
      </c>
      <c r="T60" s="23">
        <f t="shared" si="6"/>
        <v>97.624190064794817</v>
      </c>
      <c r="U60" s="17">
        <v>11</v>
      </c>
      <c r="V60" s="23">
        <f t="shared" si="7"/>
        <v>2.3758099352051838</v>
      </c>
      <c r="W60" s="9">
        <f t="shared" si="8"/>
        <v>463</v>
      </c>
      <c r="X60" s="8">
        <f t="shared" si="8"/>
        <v>100</v>
      </c>
      <c r="Y60" s="24"/>
      <c r="Z60" s="16">
        <v>611</v>
      </c>
      <c r="AA60" s="28">
        <f t="shared" si="9"/>
        <v>75.777414075286416</v>
      </c>
    </row>
    <row r="61" spans="2:27" ht="18" customHeight="1">
      <c r="B61" s="158" t="s">
        <v>76</v>
      </c>
      <c r="C61" s="159"/>
      <c r="D61" s="114" t="s">
        <v>77</v>
      </c>
      <c r="E61" s="114"/>
      <c r="F61" s="60">
        <v>378</v>
      </c>
      <c r="G61" s="68" t="s">
        <v>36</v>
      </c>
      <c r="H61" s="3"/>
      <c r="I61" s="16">
        <v>228</v>
      </c>
      <c r="J61" s="23">
        <f t="shared" si="0"/>
        <v>50.442477876106196</v>
      </c>
      <c r="K61" s="17">
        <v>120</v>
      </c>
      <c r="L61" s="23">
        <f t="shared" si="1"/>
        <v>26.548672566371685</v>
      </c>
      <c r="M61" s="17">
        <v>10</v>
      </c>
      <c r="N61" s="23">
        <f t="shared" si="2"/>
        <v>2.2123893805309733</v>
      </c>
      <c r="O61" s="17">
        <v>26</v>
      </c>
      <c r="P61" s="23">
        <f t="shared" si="3"/>
        <v>5.7522123893805306</v>
      </c>
      <c r="Q61" s="17">
        <v>44</v>
      </c>
      <c r="R61" s="23">
        <f t="shared" si="4"/>
        <v>9.7345132743362832</v>
      </c>
      <c r="S61" s="10">
        <f t="shared" si="5"/>
        <v>428</v>
      </c>
      <c r="T61" s="23">
        <f t="shared" si="6"/>
        <v>94.690265486725664</v>
      </c>
      <c r="U61" s="17">
        <v>24</v>
      </c>
      <c r="V61" s="23">
        <f t="shared" si="7"/>
        <v>5.3097345132743365</v>
      </c>
      <c r="W61" s="9">
        <f t="shared" si="8"/>
        <v>452</v>
      </c>
      <c r="X61" s="8">
        <f t="shared" si="8"/>
        <v>100</v>
      </c>
      <c r="Y61" s="24"/>
      <c r="Z61" s="16">
        <v>610</v>
      </c>
      <c r="AA61" s="28">
        <f t="shared" si="9"/>
        <v>74.098360655737707</v>
      </c>
    </row>
    <row r="62" spans="2:27" ht="18" customHeight="1">
      <c r="B62" s="158" t="s">
        <v>76</v>
      </c>
      <c r="C62" s="159"/>
      <c r="D62" s="114" t="s">
        <v>77</v>
      </c>
      <c r="E62" s="114"/>
      <c r="F62" s="58">
        <v>379</v>
      </c>
      <c r="G62" s="67" t="s">
        <v>35</v>
      </c>
      <c r="H62" s="3"/>
      <c r="I62" s="9">
        <v>221</v>
      </c>
      <c r="J62" s="23">
        <f t="shared" si="0"/>
        <v>50.804597701149426</v>
      </c>
      <c r="K62" s="10">
        <v>125</v>
      </c>
      <c r="L62" s="23">
        <f t="shared" si="1"/>
        <v>28.735632183908045</v>
      </c>
      <c r="M62" s="10">
        <v>9</v>
      </c>
      <c r="N62" s="23">
        <f t="shared" si="2"/>
        <v>2.0689655172413794</v>
      </c>
      <c r="O62" s="10">
        <v>13</v>
      </c>
      <c r="P62" s="23">
        <f t="shared" si="3"/>
        <v>2.9885057471264367</v>
      </c>
      <c r="Q62" s="10">
        <v>57</v>
      </c>
      <c r="R62" s="23">
        <f t="shared" si="4"/>
        <v>13.103448275862069</v>
      </c>
      <c r="S62" s="10">
        <f t="shared" si="5"/>
        <v>425</v>
      </c>
      <c r="T62" s="23">
        <f t="shared" si="6"/>
        <v>97.701149425287355</v>
      </c>
      <c r="U62" s="10">
        <v>10</v>
      </c>
      <c r="V62" s="23">
        <f t="shared" si="7"/>
        <v>2.2988505747126435</v>
      </c>
      <c r="W62" s="9">
        <f t="shared" si="8"/>
        <v>435</v>
      </c>
      <c r="X62" s="8">
        <f t="shared" si="8"/>
        <v>100</v>
      </c>
      <c r="Y62" s="24"/>
      <c r="Z62" s="9">
        <v>528</v>
      </c>
      <c r="AA62" s="25">
        <f t="shared" si="9"/>
        <v>82.38636363636364</v>
      </c>
    </row>
    <row r="63" spans="2:27" ht="18" customHeight="1">
      <c r="B63" s="158" t="s">
        <v>76</v>
      </c>
      <c r="C63" s="159"/>
      <c r="D63" s="135" t="s">
        <v>77</v>
      </c>
      <c r="E63" s="135"/>
      <c r="F63" s="62">
        <v>379</v>
      </c>
      <c r="G63" s="69" t="s">
        <v>36</v>
      </c>
      <c r="H63" s="3"/>
      <c r="I63" s="11">
        <v>242</v>
      </c>
      <c r="J63" s="26">
        <f t="shared" si="0"/>
        <v>56.279069767441861</v>
      </c>
      <c r="K63" s="12">
        <v>117</v>
      </c>
      <c r="L63" s="26">
        <f t="shared" si="1"/>
        <v>27.209302325581397</v>
      </c>
      <c r="M63" s="12">
        <v>5</v>
      </c>
      <c r="N63" s="26">
        <f t="shared" si="2"/>
        <v>1.1627906976744187</v>
      </c>
      <c r="O63" s="12">
        <v>18</v>
      </c>
      <c r="P63" s="26">
        <f t="shared" si="3"/>
        <v>4.1860465116279073</v>
      </c>
      <c r="Q63" s="12">
        <v>38</v>
      </c>
      <c r="R63" s="26">
        <f t="shared" si="4"/>
        <v>8.8372093023255811</v>
      </c>
      <c r="S63" s="13">
        <f t="shared" si="5"/>
        <v>420</v>
      </c>
      <c r="T63" s="26">
        <f t="shared" si="6"/>
        <v>97.674418604651152</v>
      </c>
      <c r="U63" s="12">
        <v>10</v>
      </c>
      <c r="V63" s="26">
        <f t="shared" si="7"/>
        <v>2.3255813953488373</v>
      </c>
      <c r="W63" s="14">
        <f t="shared" si="8"/>
        <v>430</v>
      </c>
      <c r="X63" s="15">
        <f t="shared" si="8"/>
        <v>99.999999999999986</v>
      </c>
      <c r="Y63" s="24"/>
      <c r="Z63" s="11">
        <v>528</v>
      </c>
      <c r="AA63" s="27">
        <f t="shared" si="9"/>
        <v>81.439393939393938</v>
      </c>
    </row>
    <row r="64" spans="2:27" ht="18" customHeight="1">
      <c r="B64" s="158" t="s">
        <v>76</v>
      </c>
      <c r="C64" s="159"/>
      <c r="D64" s="114" t="s">
        <v>77</v>
      </c>
      <c r="E64" s="114"/>
      <c r="F64" s="60">
        <v>380</v>
      </c>
      <c r="G64" s="68" t="s">
        <v>35</v>
      </c>
      <c r="H64" s="3"/>
      <c r="I64" s="16">
        <v>93</v>
      </c>
      <c r="J64" s="23">
        <f t="shared" si="0"/>
        <v>37.051792828685258</v>
      </c>
      <c r="K64" s="17">
        <v>126</v>
      </c>
      <c r="L64" s="23">
        <f t="shared" si="1"/>
        <v>50.199203187250994</v>
      </c>
      <c r="M64" s="17">
        <v>1</v>
      </c>
      <c r="N64" s="23">
        <f t="shared" si="2"/>
        <v>0.39840637450199201</v>
      </c>
      <c r="O64" s="17">
        <v>3</v>
      </c>
      <c r="P64" s="23">
        <f t="shared" si="3"/>
        <v>1.1952191235059761</v>
      </c>
      <c r="Q64" s="17">
        <v>23</v>
      </c>
      <c r="R64" s="23">
        <f t="shared" si="4"/>
        <v>9.1633466135458175</v>
      </c>
      <c r="S64" s="10">
        <f t="shared" si="5"/>
        <v>246</v>
      </c>
      <c r="T64" s="23">
        <f t="shared" si="6"/>
        <v>98.007968127490045</v>
      </c>
      <c r="U64" s="17">
        <v>5</v>
      </c>
      <c r="V64" s="23">
        <f t="shared" si="7"/>
        <v>1.9920318725099602</v>
      </c>
      <c r="W64" s="9">
        <f t="shared" si="8"/>
        <v>251</v>
      </c>
      <c r="X64" s="8">
        <f t="shared" si="8"/>
        <v>100</v>
      </c>
      <c r="Y64" s="24"/>
      <c r="Z64" s="16">
        <v>578</v>
      </c>
      <c r="AA64" s="28">
        <f t="shared" si="9"/>
        <v>43.425605536332178</v>
      </c>
    </row>
    <row r="65" spans="2:27" ht="18" customHeight="1" thickBot="1">
      <c r="B65" s="162" t="s">
        <v>76</v>
      </c>
      <c r="C65" s="163"/>
      <c r="D65" s="134" t="s">
        <v>77</v>
      </c>
      <c r="E65" s="134"/>
      <c r="F65" s="66">
        <v>380</v>
      </c>
      <c r="G65" s="70" t="s">
        <v>36</v>
      </c>
      <c r="H65" s="3"/>
      <c r="I65" s="18">
        <v>97</v>
      </c>
      <c r="J65" s="29">
        <f>I65/W65*100</f>
        <v>40.928270042194093</v>
      </c>
      <c r="K65" s="19">
        <v>108</v>
      </c>
      <c r="L65" s="29">
        <f t="shared" si="1"/>
        <v>45.569620253164558</v>
      </c>
      <c r="M65" s="19">
        <v>1</v>
      </c>
      <c r="N65" s="29">
        <f t="shared" si="2"/>
        <v>0.42194092827004215</v>
      </c>
      <c r="O65" s="19">
        <v>0</v>
      </c>
      <c r="P65" s="29">
        <f t="shared" si="3"/>
        <v>0</v>
      </c>
      <c r="Q65" s="19">
        <v>30</v>
      </c>
      <c r="R65" s="29">
        <f t="shared" si="4"/>
        <v>12.658227848101266</v>
      </c>
      <c r="S65" s="20">
        <f t="shared" si="5"/>
        <v>236</v>
      </c>
      <c r="T65" s="29">
        <f t="shared" si="6"/>
        <v>99.578059071729967</v>
      </c>
      <c r="U65" s="19">
        <v>1</v>
      </c>
      <c r="V65" s="29">
        <f t="shared" si="7"/>
        <v>0.42194092827004215</v>
      </c>
      <c r="W65" s="21">
        <f t="shared" si="8"/>
        <v>237</v>
      </c>
      <c r="X65" s="22">
        <f t="shared" si="8"/>
        <v>100.00000000000001</v>
      </c>
      <c r="Y65" s="24"/>
      <c r="Z65" s="18">
        <v>578</v>
      </c>
      <c r="AA65" s="30">
        <f>W65/Z65*100</f>
        <v>41.003460207612456</v>
      </c>
    </row>
    <row r="66" spans="2:27" ht="5.0999999999999996" customHeight="1">
      <c r="D66" s="5"/>
      <c r="E66" s="5"/>
      <c r="F66" s="5">
        <v>51</v>
      </c>
      <c r="G66" s="5"/>
      <c r="H66" s="2"/>
      <c r="I66" s="31"/>
      <c r="J66" s="31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2:27" ht="5.0999999999999996" customHeight="1" thickBot="1">
      <c r="D67" s="5"/>
      <c r="E67" s="5"/>
      <c r="F67" s="5"/>
      <c r="G67" s="5"/>
      <c r="H67" s="2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2:27" ht="18.75" thickTop="1" thickBot="1">
      <c r="B68" s="165" t="s">
        <v>16</v>
      </c>
      <c r="C68" s="166"/>
      <c r="D68" s="166"/>
      <c r="E68" s="166"/>
      <c r="F68" s="166"/>
      <c r="G68" s="167"/>
      <c r="H68" s="33"/>
      <c r="I68" s="35">
        <f>SUM(I11:I67)</f>
        <v>7906</v>
      </c>
      <c r="J68" s="37">
        <f>I68/W68*100</f>
        <v>33.392464943402601</v>
      </c>
      <c r="K68" s="36">
        <f>SUM(K11:K67)</f>
        <v>10205</v>
      </c>
      <c r="L68" s="37">
        <f>K68/W68*100</f>
        <v>43.102720054063184</v>
      </c>
      <c r="M68" s="36">
        <f>SUM(M11:M67)</f>
        <v>536</v>
      </c>
      <c r="N68" s="37">
        <f>M68/W68*100</f>
        <v>2.2638959283662783</v>
      </c>
      <c r="O68" s="36">
        <f>SUM(O11:O67)</f>
        <v>856</v>
      </c>
      <c r="P68" s="37">
        <f>O68/W68*100</f>
        <v>3.6154755870924142</v>
      </c>
      <c r="Q68" s="36">
        <f>SUM(Q11:Q67)</f>
        <v>3396</v>
      </c>
      <c r="R68" s="37">
        <f>Q68/W68*100</f>
        <v>14.34363912823112</v>
      </c>
      <c r="S68" s="36">
        <f>SUM(S11:S67)</f>
        <v>22899</v>
      </c>
      <c r="T68" s="37">
        <f>S68/W68*100</f>
        <v>96.718195641155603</v>
      </c>
      <c r="U68" s="36">
        <f>SUM(U11:U67)</f>
        <v>777</v>
      </c>
      <c r="V68" s="37">
        <f>U68/W68*100</f>
        <v>3.2818043588443992</v>
      </c>
      <c r="W68" s="36">
        <f>SUM(W11:W67)</f>
        <v>23676</v>
      </c>
      <c r="X68" s="38">
        <f>SUM(T68,V68)</f>
        <v>100</v>
      </c>
      <c r="Y68" s="34"/>
      <c r="Z68" s="35">
        <f>SUM(Z11:Z65)</f>
        <v>28760</v>
      </c>
      <c r="AA68" s="38">
        <f>W68/Z68*100</f>
        <v>82.322670375521554</v>
      </c>
    </row>
    <row r="69" spans="2:27" ht="16.5" thickTop="1">
      <c r="D69" s="6"/>
      <c r="E69" s="6"/>
      <c r="F69" s="6"/>
      <c r="G69" s="6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2:27" ht="18" thickBot="1">
      <c r="B70" s="116" t="s">
        <v>13</v>
      </c>
      <c r="C70" s="116"/>
      <c r="D70" s="116"/>
      <c r="E70" s="116"/>
      <c r="F70" s="116"/>
      <c r="G70" s="116"/>
      <c r="I70" s="40">
        <v>30</v>
      </c>
    </row>
    <row r="71" spans="2:27" ht="18" thickTop="1">
      <c r="B71" s="117" t="s">
        <v>14</v>
      </c>
      <c r="C71" s="117"/>
      <c r="D71" s="117"/>
      <c r="E71" s="117"/>
      <c r="F71" s="117"/>
      <c r="G71" s="117"/>
      <c r="I71" s="39">
        <f>COUNTA(G11:G65)</f>
        <v>55</v>
      </c>
    </row>
    <row r="75" spans="2:27" ht="17.25">
      <c r="D75" s="41"/>
    </row>
  </sheetData>
  <mergeCells count="139">
    <mergeCell ref="D2:AA2"/>
    <mergeCell ref="D3:AA3"/>
    <mergeCell ref="D5:AA5"/>
    <mergeCell ref="B8:C9"/>
    <mergeCell ref="D8:E9"/>
    <mergeCell ref="F8:F9"/>
    <mergeCell ref="G8:G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X8:X9"/>
    <mergeCell ref="Z8:Z9"/>
    <mergeCell ref="AA8:AA9"/>
    <mergeCell ref="S7:AA7"/>
    <mergeCell ref="D17:E17"/>
    <mergeCell ref="D18:E18"/>
    <mergeCell ref="S8:S9"/>
    <mergeCell ref="T8:T9"/>
    <mergeCell ref="U8:U9"/>
    <mergeCell ref="V8:V9"/>
    <mergeCell ref="W8:W9"/>
    <mergeCell ref="D22:E22"/>
    <mergeCell ref="D23:E23"/>
    <mergeCell ref="D16:E16"/>
    <mergeCell ref="D15:E15"/>
    <mergeCell ref="D14:E14"/>
    <mergeCell ref="D13:E13"/>
    <mergeCell ref="D12:E12"/>
    <mergeCell ref="D19:E19"/>
    <mergeCell ref="D20:E20"/>
    <mergeCell ref="D21:E21"/>
    <mergeCell ref="D11:E11"/>
    <mergeCell ref="D36:E3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24:E24"/>
    <mergeCell ref="D59:E59"/>
    <mergeCell ref="D48:E48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B68:G68"/>
    <mergeCell ref="B70:G70"/>
    <mergeCell ref="B71:G71"/>
    <mergeCell ref="D61:E61"/>
    <mergeCell ref="D62:E62"/>
    <mergeCell ref="D63:E63"/>
    <mergeCell ref="D64:E64"/>
    <mergeCell ref="D65:E65"/>
    <mergeCell ref="D60:E60"/>
    <mergeCell ref="B19:C19"/>
    <mergeCell ref="B18:C18"/>
    <mergeCell ref="B27:C27"/>
    <mergeCell ref="B26:C26"/>
    <mergeCell ref="B25:C25"/>
    <mergeCell ref="B24:C24"/>
    <mergeCell ref="B23:C23"/>
    <mergeCell ref="B32:C32"/>
    <mergeCell ref="B31:C31"/>
    <mergeCell ref="B30:C30"/>
    <mergeCell ref="B29:C29"/>
    <mergeCell ref="B28:C28"/>
    <mergeCell ref="B12:C12"/>
    <mergeCell ref="B11:C11"/>
    <mergeCell ref="B65:C65"/>
    <mergeCell ref="B64:C64"/>
    <mergeCell ref="B63:C63"/>
    <mergeCell ref="B62:C62"/>
    <mergeCell ref="B61:C61"/>
    <mergeCell ref="B60:C60"/>
    <mergeCell ref="B59:C59"/>
    <mergeCell ref="B58:C58"/>
    <mergeCell ref="B57:C57"/>
    <mergeCell ref="B56:C56"/>
    <mergeCell ref="B55:C55"/>
    <mergeCell ref="B54:C54"/>
    <mergeCell ref="B53:C53"/>
    <mergeCell ref="B52:C52"/>
    <mergeCell ref="B17:C17"/>
    <mergeCell ref="B16:C16"/>
    <mergeCell ref="B15:C15"/>
    <mergeCell ref="B14:C14"/>
    <mergeCell ref="B13:C13"/>
    <mergeCell ref="B22:C22"/>
    <mergeCell ref="B21:C21"/>
    <mergeCell ref="B20:C20"/>
    <mergeCell ref="B46:C46"/>
    <mergeCell ref="B45:C45"/>
    <mergeCell ref="B44:C44"/>
    <mergeCell ref="B43:C43"/>
    <mergeCell ref="B42:C42"/>
    <mergeCell ref="B51:C51"/>
    <mergeCell ref="B50:C50"/>
    <mergeCell ref="B49:C49"/>
    <mergeCell ref="B48:C48"/>
    <mergeCell ref="B47:C47"/>
    <mergeCell ref="B36:C36"/>
    <mergeCell ref="B35:C35"/>
    <mergeCell ref="B34:C34"/>
    <mergeCell ref="B33:C33"/>
    <mergeCell ref="B41:C41"/>
    <mergeCell ref="B40:C40"/>
    <mergeCell ref="B39:C39"/>
    <mergeCell ref="B38:C38"/>
    <mergeCell ref="B37:C37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62"/>
  <sheetViews>
    <sheetView showWhiteSpace="0" zoomScale="90" zoomScaleNormal="90" workbookViewId="0">
      <selection activeCell="AD13" sqref="AD13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6.8554687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151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T7" s="133" t="s">
        <v>170</v>
      </c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42"/>
      <c r="C11" s="43" t="s">
        <v>18</v>
      </c>
      <c r="D11" s="114" t="s">
        <v>5</v>
      </c>
      <c r="E11" s="114"/>
      <c r="F11" s="71" t="s">
        <v>112</v>
      </c>
      <c r="G11" s="75" t="s">
        <v>35</v>
      </c>
      <c r="H11" s="3"/>
      <c r="I11" s="16">
        <v>86</v>
      </c>
      <c r="J11" s="23">
        <f t="shared" ref="J11:J51" si="0">I11/W11*100</f>
        <v>19.457013574660635</v>
      </c>
      <c r="K11" s="17">
        <v>239</v>
      </c>
      <c r="L11" s="23">
        <f t="shared" ref="L11:L52" si="1">K11/W11*100</f>
        <v>54.072398190045249</v>
      </c>
      <c r="M11" s="17">
        <v>45</v>
      </c>
      <c r="N11" s="23">
        <f t="shared" ref="N11:N52" si="2">M11/W11*100</f>
        <v>10.180995475113122</v>
      </c>
      <c r="O11" s="17">
        <v>19</v>
      </c>
      <c r="P11" s="23">
        <f t="shared" ref="P11:P52" si="3">O11/W11*100</f>
        <v>4.2986425339366514</v>
      </c>
      <c r="Q11" s="17">
        <v>34</v>
      </c>
      <c r="R11" s="23">
        <f t="shared" ref="R11:R52" si="4">Q11/W11*100</f>
        <v>7.6923076923076925</v>
      </c>
      <c r="S11" s="10">
        <f t="shared" ref="S11:S52" si="5">SUM(I11,K11,M11,O11,Q11)</f>
        <v>423</v>
      </c>
      <c r="T11" s="23">
        <f t="shared" ref="T11:T52" si="6">S11/W11*100</f>
        <v>95.701357466063357</v>
      </c>
      <c r="U11" s="17">
        <v>19</v>
      </c>
      <c r="V11" s="23">
        <f t="shared" ref="V11:V52" si="7">U11/W11*100</f>
        <v>4.2986425339366514</v>
      </c>
      <c r="W11" s="9">
        <f t="shared" ref="W11:X52" si="8">SUM(S11,U11)</f>
        <v>442</v>
      </c>
      <c r="X11" s="8">
        <f t="shared" si="8"/>
        <v>100.00000000000001</v>
      </c>
      <c r="Y11" s="24"/>
      <c r="Z11" s="16">
        <v>571</v>
      </c>
      <c r="AA11" s="28">
        <f t="shared" ref="AA11:AA51" si="9">W11/Z11*100</f>
        <v>77.408056042031532</v>
      </c>
    </row>
    <row r="12" spans="1:28" ht="18" customHeight="1">
      <c r="B12" s="42"/>
      <c r="C12" s="43" t="s">
        <v>18</v>
      </c>
      <c r="D12" s="114" t="s">
        <v>5</v>
      </c>
      <c r="E12" s="114"/>
      <c r="F12" s="72" t="s">
        <v>113</v>
      </c>
      <c r="G12" s="76" t="s">
        <v>35</v>
      </c>
      <c r="H12" s="3"/>
      <c r="I12" s="16">
        <v>102</v>
      </c>
      <c r="J12" s="23">
        <f t="shared" si="0"/>
        <v>22.921348314606739</v>
      </c>
      <c r="K12" s="17">
        <v>230</v>
      </c>
      <c r="L12" s="23">
        <f t="shared" si="1"/>
        <v>51.68539325842697</v>
      </c>
      <c r="M12" s="17">
        <v>32</v>
      </c>
      <c r="N12" s="23">
        <f t="shared" si="2"/>
        <v>7.1910112359550569</v>
      </c>
      <c r="O12" s="17">
        <v>35</v>
      </c>
      <c r="P12" s="23">
        <f t="shared" si="3"/>
        <v>7.8651685393258424</v>
      </c>
      <c r="Q12" s="17">
        <v>23</v>
      </c>
      <c r="R12" s="23">
        <f t="shared" si="4"/>
        <v>5.1685393258426959</v>
      </c>
      <c r="S12" s="10">
        <f t="shared" si="5"/>
        <v>422</v>
      </c>
      <c r="T12" s="23">
        <f t="shared" si="6"/>
        <v>94.831460674157313</v>
      </c>
      <c r="U12" s="17">
        <v>23</v>
      </c>
      <c r="V12" s="23">
        <f t="shared" si="7"/>
        <v>5.1685393258426959</v>
      </c>
      <c r="W12" s="9">
        <f t="shared" si="8"/>
        <v>445</v>
      </c>
      <c r="X12" s="8">
        <f t="shared" si="8"/>
        <v>100.00000000000001</v>
      </c>
      <c r="Y12" s="24"/>
      <c r="Z12" s="16">
        <v>657</v>
      </c>
      <c r="AA12" s="28">
        <f t="shared" si="9"/>
        <v>67.732115677321161</v>
      </c>
    </row>
    <row r="13" spans="1:28" ht="18" customHeight="1">
      <c r="B13" s="42"/>
      <c r="C13" s="43" t="s">
        <v>18</v>
      </c>
      <c r="D13" s="114" t="s">
        <v>5</v>
      </c>
      <c r="E13" s="114"/>
      <c r="F13" s="72" t="s">
        <v>114</v>
      </c>
      <c r="G13" s="76" t="s">
        <v>35</v>
      </c>
      <c r="H13" s="3"/>
      <c r="I13" s="16">
        <v>78</v>
      </c>
      <c r="J13" s="23">
        <f t="shared" si="0"/>
        <v>15.631262525050099</v>
      </c>
      <c r="K13" s="17">
        <v>316</v>
      </c>
      <c r="L13" s="23">
        <f t="shared" si="1"/>
        <v>63.326653306613224</v>
      </c>
      <c r="M13" s="17">
        <v>35</v>
      </c>
      <c r="N13" s="23">
        <f t="shared" si="2"/>
        <v>7.0140280561122248</v>
      </c>
      <c r="O13" s="17">
        <v>21</v>
      </c>
      <c r="P13" s="23">
        <f t="shared" si="3"/>
        <v>4.2084168336673349</v>
      </c>
      <c r="Q13" s="17">
        <v>24</v>
      </c>
      <c r="R13" s="23">
        <f t="shared" si="4"/>
        <v>4.8096192384769543</v>
      </c>
      <c r="S13" s="10">
        <f t="shared" si="5"/>
        <v>474</v>
      </c>
      <c r="T13" s="23">
        <f t="shared" si="6"/>
        <v>94.989979959919836</v>
      </c>
      <c r="U13" s="17">
        <v>25</v>
      </c>
      <c r="V13" s="23">
        <f t="shared" si="7"/>
        <v>5.0100200400801604</v>
      </c>
      <c r="W13" s="9">
        <f t="shared" si="8"/>
        <v>499</v>
      </c>
      <c r="X13" s="8">
        <f t="shared" si="8"/>
        <v>100</v>
      </c>
      <c r="Y13" s="24"/>
      <c r="Z13" s="16">
        <v>672</v>
      </c>
      <c r="AA13" s="28">
        <f t="shared" si="9"/>
        <v>74.25595238095238</v>
      </c>
    </row>
    <row r="14" spans="1:28" ht="18" customHeight="1">
      <c r="B14" s="42"/>
      <c r="C14" s="43" t="s">
        <v>18</v>
      </c>
      <c r="D14" s="114" t="s">
        <v>5</v>
      </c>
      <c r="E14" s="114"/>
      <c r="F14" s="72" t="s">
        <v>115</v>
      </c>
      <c r="G14" s="76" t="s">
        <v>35</v>
      </c>
      <c r="H14" s="3"/>
      <c r="I14" s="16">
        <v>96</v>
      </c>
      <c r="J14" s="23">
        <f t="shared" si="0"/>
        <v>23.940149625935163</v>
      </c>
      <c r="K14" s="17">
        <v>212</v>
      </c>
      <c r="L14" s="23">
        <f t="shared" si="1"/>
        <v>52.867830423940156</v>
      </c>
      <c r="M14" s="17">
        <v>29</v>
      </c>
      <c r="N14" s="23">
        <f t="shared" si="2"/>
        <v>7.2319201995012472</v>
      </c>
      <c r="O14" s="17">
        <v>25</v>
      </c>
      <c r="P14" s="23">
        <f t="shared" si="3"/>
        <v>6.2344139650872821</v>
      </c>
      <c r="Q14" s="17">
        <v>18</v>
      </c>
      <c r="R14" s="23">
        <f t="shared" si="4"/>
        <v>4.4887780548628431</v>
      </c>
      <c r="S14" s="10">
        <f t="shared" si="5"/>
        <v>380</v>
      </c>
      <c r="T14" s="23">
        <f t="shared" si="6"/>
        <v>94.763092269326691</v>
      </c>
      <c r="U14" s="17">
        <v>21</v>
      </c>
      <c r="V14" s="23">
        <f t="shared" si="7"/>
        <v>5.2369077306733169</v>
      </c>
      <c r="W14" s="9">
        <f t="shared" si="8"/>
        <v>401</v>
      </c>
      <c r="X14" s="8">
        <f t="shared" si="8"/>
        <v>100.00000000000001</v>
      </c>
      <c r="Y14" s="24"/>
      <c r="Z14" s="16">
        <v>730</v>
      </c>
      <c r="AA14" s="28">
        <f t="shared" si="9"/>
        <v>54.93150684931507</v>
      </c>
    </row>
    <row r="15" spans="1:28" ht="18" customHeight="1">
      <c r="B15" s="42"/>
      <c r="C15" s="43" t="s">
        <v>18</v>
      </c>
      <c r="D15" s="114" t="s">
        <v>5</v>
      </c>
      <c r="E15" s="114"/>
      <c r="F15" s="72" t="s">
        <v>115</v>
      </c>
      <c r="G15" s="76" t="s">
        <v>36</v>
      </c>
      <c r="H15" s="3"/>
      <c r="I15" s="16">
        <v>107</v>
      </c>
      <c r="J15" s="23">
        <f t="shared" si="0"/>
        <v>26.034063260340634</v>
      </c>
      <c r="K15" s="17">
        <v>210</v>
      </c>
      <c r="L15" s="23">
        <f t="shared" si="1"/>
        <v>51.094890510948908</v>
      </c>
      <c r="M15" s="17">
        <v>31</v>
      </c>
      <c r="N15" s="23">
        <f t="shared" si="2"/>
        <v>7.5425790754257909</v>
      </c>
      <c r="O15" s="17">
        <v>23</v>
      </c>
      <c r="P15" s="23">
        <f t="shared" si="3"/>
        <v>5.5961070559610704</v>
      </c>
      <c r="Q15" s="17">
        <v>18</v>
      </c>
      <c r="R15" s="23">
        <f t="shared" si="4"/>
        <v>4.3795620437956204</v>
      </c>
      <c r="S15" s="10">
        <f t="shared" si="5"/>
        <v>389</v>
      </c>
      <c r="T15" s="23">
        <f t="shared" si="6"/>
        <v>94.647201946472009</v>
      </c>
      <c r="U15" s="17">
        <v>22</v>
      </c>
      <c r="V15" s="23">
        <f t="shared" si="7"/>
        <v>5.3527980535279802</v>
      </c>
      <c r="W15" s="9">
        <f t="shared" si="8"/>
        <v>411</v>
      </c>
      <c r="X15" s="8">
        <f t="shared" si="8"/>
        <v>99.999999999999986</v>
      </c>
      <c r="Y15" s="24"/>
      <c r="Z15" s="16">
        <v>730</v>
      </c>
      <c r="AA15" s="28">
        <f t="shared" si="9"/>
        <v>56.301369863013697</v>
      </c>
    </row>
    <row r="16" spans="1:28" ht="18" customHeight="1">
      <c r="B16" s="42"/>
      <c r="C16" s="43" t="s">
        <v>18</v>
      </c>
      <c r="D16" s="114" t="s">
        <v>5</v>
      </c>
      <c r="E16" s="114"/>
      <c r="F16" s="72" t="s">
        <v>115</v>
      </c>
      <c r="G16" s="76" t="s">
        <v>37</v>
      </c>
      <c r="H16" s="3"/>
      <c r="I16" s="16">
        <v>87</v>
      </c>
      <c r="J16" s="23">
        <f t="shared" si="0"/>
        <v>23.138297872340424</v>
      </c>
      <c r="K16" s="17">
        <v>191</v>
      </c>
      <c r="L16" s="23">
        <f t="shared" si="1"/>
        <v>50.797872340425535</v>
      </c>
      <c r="M16" s="17">
        <v>42</v>
      </c>
      <c r="N16" s="23">
        <f t="shared" si="2"/>
        <v>11.170212765957446</v>
      </c>
      <c r="O16" s="17">
        <v>18</v>
      </c>
      <c r="P16" s="23">
        <f t="shared" si="3"/>
        <v>4.7872340425531918</v>
      </c>
      <c r="Q16" s="17">
        <v>15</v>
      </c>
      <c r="R16" s="23">
        <f t="shared" si="4"/>
        <v>3.9893617021276597</v>
      </c>
      <c r="S16" s="10">
        <f t="shared" si="5"/>
        <v>353</v>
      </c>
      <c r="T16" s="23">
        <f t="shared" si="6"/>
        <v>93.88297872340425</v>
      </c>
      <c r="U16" s="17">
        <v>23</v>
      </c>
      <c r="V16" s="23">
        <f t="shared" si="7"/>
        <v>6.1170212765957448</v>
      </c>
      <c r="W16" s="9">
        <f t="shared" si="8"/>
        <v>376</v>
      </c>
      <c r="X16" s="8">
        <f t="shared" si="8"/>
        <v>100</v>
      </c>
      <c r="Y16" s="24"/>
      <c r="Z16" s="16">
        <v>730</v>
      </c>
      <c r="AA16" s="28">
        <f t="shared" si="9"/>
        <v>51.506849315068493</v>
      </c>
    </row>
    <row r="17" spans="2:27" ht="18" customHeight="1">
      <c r="B17" s="42"/>
      <c r="C17" s="43" t="s">
        <v>18</v>
      </c>
      <c r="D17" s="114" t="s">
        <v>5</v>
      </c>
      <c r="E17" s="114"/>
      <c r="F17" s="72" t="s">
        <v>115</v>
      </c>
      <c r="G17" s="76" t="s">
        <v>38</v>
      </c>
      <c r="H17" s="3"/>
      <c r="I17" s="16">
        <v>93</v>
      </c>
      <c r="J17" s="23">
        <f t="shared" si="0"/>
        <v>23.25</v>
      </c>
      <c r="K17" s="17">
        <v>212</v>
      </c>
      <c r="L17" s="23">
        <f t="shared" si="1"/>
        <v>53</v>
      </c>
      <c r="M17" s="17">
        <v>36</v>
      </c>
      <c r="N17" s="23">
        <f t="shared" si="2"/>
        <v>9</v>
      </c>
      <c r="O17" s="17">
        <v>17</v>
      </c>
      <c r="P17" s="23">
        <f t="shared" si="3"/>
        <v>4.25</v>
      </c>
      <c r="Q17" s="17">
        <v>17</v>
      </c>
      <c r="R17" s="23">
        <f t="shared" si="4"/>
        <v>4.25</v>
      </c>
      <c r="S17" s="10">
        <f t="shared" si="5"/>
        <v>375</v>
      </c>
      <c r="T17" s="23">
        <f t="shared" si="6"/>
        <v>93.75</v>
      </c>
      <c r="U17" s="17">
        <v>25</v>
      </c>
      <c r="V17" s="23">
        <f t="shared" si="7"/>
        <v>6.25</v>
      </c>
      <c r="W17" s="9">
        <f t="shared" si="8"/>
        <v>400</v>
      </c>
      <c r="X17" s="8">
        <f t="shared" si="8"/>
        <v>100</v>
      </c>
      <c r="Y17" s="24"/>
      <c r="Z17" s="16">
        <v>730</v>
      </c>
      <c r="AA17" s="28">
        <f t="shared" si="9"/>
        <v>54.794520547945204</v>
      </c>
    </row>
    <row r="18" spans="2:27" ht="18" customHeight="1">
      <c r="B18" s="42"/>
      <c r="C18" s="43" t="s">
        <v>18</v>
      </c>
      <c r="D18" s="114" t="s">
        <v>5</v>
      </c>
      <c r="E18" s="114"/>
      <c r="F18" s="72" t="s">
        <v>115</v>
      </c>
      <c r="G18" s="76" t="s">
        <v>39</v>
      </c>
      <c r="H18" s="3"/>
      <c r="I18" s="16">
        <v>95</v>
      </c>
      <c r="J18" s="23">
        <f t="shared" si="0"/>
        <v>22.144522144522146</v>
      </c>
      <c r="K18" s="17">
        <v>208</v>
      </c>
      <c r="L18" s="23">
        <f t="shared" si="1"/>
        <v>48.484848484848484</v>
      </c>
      <c r="M18" s="17">
        <v>54</v>
      </c>
      <c r="N18" s="23">
        <f t="shared" si="2"/>
        <v>12.587412587412588</v>
      </c>
      <c r="O18" s="17">
        <v>28</v>
      </c>
      <c r="P18" s="23">
        <f t="shared" si="3"/>
        <v>6.5268065268065261</v>
      </c>
      <c r="Q18" s="17">
        <v>14</v>
      </c>
      <c r="R18" s="23">
        <f t="shared" si="4"/>
        <v>3.263403263403263</v>
      </c>
      <c r="S18" s="10">
        <f t="shared" si="5"/>
        <v>399</v>
      </c>
      <c r="T18" s="23">
        <f t="shared" si="6"/>
        <v>93.006993006993014</v>
      </c>
      <c r="U18" s="17">
        <v>30</v>
      </c>
      <c r="V18" s="23">
        <f t="shared" si="7"/>
        <v>6.9930069930069934</v>
      </c>
      <c r="W18" s="9">
        <f t="shared" si="8"/>
        <v>429</v>
      </c>
      <c r="X18" s="8">
        <f t="shared" si="8"/>
        <v>100</v>
      </c>
      <c r="Y18" s="24"/>
      <c r="Z18" s="16">
        <v>730</v>
      </c>
      <c r="AA18" s="28">
        <f t="shared" si="9"/>
        <v>58.767123287671232</v>
      </c>
    </row>
    <row r="19" spans="2:27" ht="18" customHeight="1">
      <c r="B19" s="42"/>
      <c r="C19" s="43" t="s">
        <v>18</v>
      </c>
      <c r="D19" s="114" t="s">
        <v>5</v>
      </c>
      <c r="E19" s="114"/>
      <c r="F19" s="72" t="s">
        <v>115</v>
      </c>
      <c r="G19" s="76" t="s">
        <v>40</v>
      </c>
      <c r="H19" s="3"/>
      <c r="I19" s="16">
        <v>112</v>
      </c>
      <c r="J19" s="23">
        <f t="shared" si="0"/>
        <v>28.211586901763226</v>
      </c>
      <c r="K19" s="17">
        <v>196</v>
      </c>
      <c r="L19" s="23">
        <f t="shared" si="1"/>
        <v>49.370277078085643</v>
      </c>
      <c r="M19" s="17">
        <v>39</v>
      </c>
      <c r="N19" s="23">
        <f t="shared" si="2"/>
        <v>9.8236775818639792</v>
      </c>
      <c r="O19" s="17">
        <v>17</v>
      </c>
      <c r="P19" s="23">
        <f t="shared" si="3"/>
        <v>4.2821158690176322</v>
      </c>
      <c r="Q19" s="17">
        <v>12</v>
      </c>
      <c r="R19" s="23">
        <f t="shared" si="4"/>
        <v>3.0226700251889169</v>
      </c>
      <c r="S19" s="10">
        <f t="shared" si="5"/>
        <v>376</v>
      </c>
      <c r="T19" s="23">
        <f t="shared" si="6"/>
        <v>94.710327455919398</v>
      </c>
      <c r="U19" s="17">
        <v>21</v>
      </c>
      <c r="V19" s="23">
        <f t="shared" si="7"/>
        <v>5.2896725440806041</v>
      </c>
      <c r="W19" s="9">
        <f t="shared" si="8"/>
        <v>397</v>
      </c>
      <c r="X19" s="8">
        <f t="shared" si="8"/>
        <v>100</v>
      </c>
      <c r="Y19" s="24"/>
      <c r="Z19" s="16">
        <v>730</v>
      </c>
      <c r="AA19" s="28">
        <f t="shared" si="9"/>
        <v>54.38356164383562</v>
      </c>
    </row>
    <row r="20" spans="2:27" ht="18" customHeight="1">
      <c r="B20" s="42"/>
      <c r="C20" s="43" t="s">
        <v>18</v>
      </c>
      <c r="D20" s="114" t="s">
        <v>5</v>
      </c>
      <c r="E20" s="114"/>
      <c r="F20" s="71" t="s">
        <v>115</v>
      </c>
      <c r="G20" s="75" t="s">
        <v>58</v>
      </c>
      <c r="H20" s="3"/>
      <c r="I20" s="9">
        <v>93</v>
      </c>
      <c r="J20" s="23">
        <f t="shared" si="0"/>
        <v>23.366834170854272</v>
      </c>
      <c r="K20" s="10">
        <v>219</v>
      </c>
      <c r="L20" s="23">
        <f t="shared" si="1"/>
        <v>55.0251256281407</v>
      </c>
      <c r="M20" s="10">
        <v>33</v>
      </c>
      <c r="N20" s="23">
        <f t="shared" si="2"/>
        <v>8.291457286432161</v>
      </c>
      <c r="O20" s="10">
        <v>28</v>
      </c>
      <c r="P20" s="23">
        <f t="shared" si="3"/>
        <v>7.0351758793969852</v>
      </c>
      <c r="Q20" s="10">
        <v>12</v>
      </c>
      <c r="R20" s="23">
        <f t="shared" si="4"/>
        <v>3.0150753768844218</v>
      </c>
      <c r="S20" s="10">
        <f t="shared" si="5"/>
        <v>385</v>
      </c>
      <c r="T20" s="23">
        <f t="shared" si="6"/>
        <v>96.733668341708551</v>
      </c>
      <c r="U20" s="10">
        <v>13</v>
      </c>
      <c r="V20" s="23">
        <f t="shared" si="7"/>
        <v>3.2663316582914574</v>
      </c>
      <c r="W20" s="9">
        <f t="shared" si="8"/>
        <v>398</v>
      </c>
      <c r="X20" s="8">
        <f t="shared" si="8"/>
        <v>100.00000000000001</v>
      </c>
      <c r="Y20" s="24"/>
      <c r="Z20" s="9">
        <v>712</v>
      </c>
      <c r="AA20" s="25">
        <f t="shared" si="9"/>
        <v>55.898876404494381</v>
      </c>
    </row>
    <row r="21" spans="2:27" ht="18" customHeight="1">
      <c r="B21" s="42"/>
      <c r="C21" s="43" t="s">
        <v>18</v>
      </c>
      <c r="D21" s="135" t="s">
        <v>5</v>
      </c>
      <c r="E21" s="135"/>
      <c r="F21" s="73" t="s">
        <v>115</v>
      </c>
      <c r="G21" s="77" t="s">
        <v>69</v>
      </c>
      <c r="H21" s="3"/>
      <c r="I21" s="11">
        <v>112</v>
      </c>
      <c r="J21" s="26">
        <f t="shared" si="0"/>
        <v>28.426395939086298</v>
      </c>
      <c r="K21" s="12">
        <v>193</v>
      </c>
      <c r="L21" s="26">
        <f t="shared" si="1"/>
        <v>48.984771573604064</v>
      </c>
      <c r="M21" s="12">
        <v>23</v>
      </c>
      <c r="N21" s="26">
        <f t="shared" si="2"/>
        <v>5.8375634517766501</v>
      </c>
      <c r="O21" s="12">
        <v>20</v>
      </c>
      <c r="P21" s="26">
        <f t="shared" si="3"/>
        <v>5.0761421319796955</v>
      </c>
      <c r="Q21" s="12">
        <v>22</v>
      </c>
      <c r="R21" s="26">
        <f t="shared" si="4"/>
        <v>5.5837563451776653</v>
      </c>
      <c r="S21" s="13">
        <f t="shared" si="5"/>
        <v>370</v>
      </c>
      <c r="T21" s="26">
        <f t="shared" si="6"/>
        <v>93.90862944162437</v>
      </c>
      <c r="U21" s="12">
        <v>24</v>
      </c>
      <c r="V21" s="26">
        <f t="shared" si="7"/>
        <v>6.091370558375635</v>
      </c>
      <c r="W21" s="14">
        <f t="shared" si="8"/>
        <v>394</v>
      </c>
      <c r="X21" s="15">
        <f t="shared" si="8"/>
        <v>100</v>
      </c>
      <c r="Y21" s="24"/>
      <c r="Z21" s="11">
        <v>712</v>
      </c>
      <c r="AA21" s="27">
        <f t="shared" si="9"/>
        <v>55.337078651685388</v>
      </c>
    </row>
    <row r="22" spans="2:27" ht="18" customHeight="1">
      <c r="B22" s="42"/>
      <c r="C22" s="43" t="s">
        <v>18</v>
      </c>
      <c r="D22" s="114" t="s">
        <v>5</v>
      </c>
      <c r="E22" s="114"/>
      <c r="F22" s="72" t="s">
        <v>115</v>
      </c>
      <c r="G22" s="76" t="s">
        <v>111</v>
      </c>
      <c r="H22" s="3"/>
      <c r="I22" s="16">
        <v>76</v>
      </c>
      <c r="J22" s="23">
        <f t="shared" si="0"/>
        <v>19.638242894056848</v>
      </c>
      <c r="K22" s="17">
        <v>209</v>
      </c>
      <c r="L22" s="23">
        <f t="shared" si="1"/>
        <v>54.00516795865633</v>
      </c>
      <c r="M22" s="17">
        <v>34</v>
      </c>
      <c r="N22" s="23">
        <f t="shared" si="2"/>
        <v>8.7855297157622729</v>
      </c>
      <c r="O22" s="17">
        <v>26</v>
      </c>
      <c r="P22" s="23">
        <f t="shared" si="3"/>
        <v>6.7183462532299743</v>
      </c>
      <c r="Q22" s="17">
        <v>12</v>
      </c>
      <c r="R22" s="23">
        <f t="shared" si="4"/>
        <v>3.1007751937984498</v>
      </c>
      <c r="S22" s="10">
        <f t="shared" si="5"/>
        <v>357</v>
      </c>
      <c r="T22" s="23">
        <f t="shared" si="6"/>
        <v>92.248062015503876</v>
      </c>
      <c r="U22" s="17">
        <v>30</v>
      </c>
      <c r="V22" s="23">
        <f t="shared" si="7"/>
        <v>7.7519379844961236</v>
      </c>
      <c r="W22" s="9">
        <f t="shared" si="8"/>
        <v>387</v>
      </c>
      <c r="X22" s="8">
        <f t="shared" si="8"/>
        <v>100</v>
      </c>
      <c r="Y22" s="24"/>
      <c r="Z22" s="16">
        <v>712</v>
      </c>
      <c r="AA22" s="28">
        <f t="shared" si="9"/>
        <v>54.353932584269657</v>
      </c>
    </row>
    <row r="23" spans="2:27" ht="18" customHeight="1">
      <c r="B23" s="42"/>
      <c r="C23" s="43" t="s">
        <v>18</v>
      </c>
      <c r="D23" s="114" t="s">
        <v>5</v>
      </c>
      <c r="E23" s="114"/>
      <c r="F23" s="72" t="s">
        <v>115</v>
      </c>
      <c r="G23" s="76" t="s">
        <v>61</v>
      </c>
      <c r="H23" s="3"/>
      <c r="I23" s="16">
        <v>71</v>
      </c>
      <c r="J23" s="23">
        <f t="shared" si="0"/>
        <v>19.943820224719101</v>
      </c>
      <c r="K23" s="17">
        <v>224</v>
      </c>
      <c r="L23" s="23">
        <f t="shared" si="1"/>
        <v>62.921348314606739</v>
      </c>
      <c r="M23" s="17">
        <v>24</v>
      </c>
      <c r="N23" s="23">
        <f t="shared" si="2"/>
        <v>6.7415730337078648</v>
      </c>
      <c r="O23" s="17">
        <v>13</v>
      </c>
      <c r="P23" s="23">
        <f t="shared" si="3"/>
        <v>3.6516853932584268</v>
      </c>
      <c r="Q23" s="17">
        <v>5</v>
      </c>
      <c r="R23" s="23">
        <f t="shared" si="4"/>
        <v>1.4044943820224718</v>
      </c>
      <c r="S23" s="10">
        <f t="shared" si="5"/>
        <v>337</v>
      </c>
      <c r="T23" s="23">
        <f t="shared" si="6"/>
        <v>94.662921348314612</v>
      </c>
      <c r="U23" s="17">
        <v>19</v>
      </c>
      <c r="V23" s="23">
        <f t="shared" si="7"/>
        <v>5.3370786516853927</v>
      </c>
      <c r="W23" s="9">
        <f t="shared" si="8"/>
        <v>356</v>
      </c>
      <c r="X23" s="8">
        <f t="shared" si="8"/>
        <v>100</v>
      </c>
      <c r="Y23" s="24"/>
      <c r="Z23" s="16">
        <v>655</v>
      </c>
      <c r="AA23" s="28">
        <f t="shared" si="9"/>
        <v>54.351145038167935</v>
      </c>
    </row>
    <row r="24" spans="2:27" ht="18" customHeight="1">
      <c r="B24" s="42"/>
      <c r="C24" s="43" t="s">
        <v>18</v>
      </c>
      <c r="D24" s="114" t="s">
        <v>5</v>
      </c>
      <c r="E24" s="114"/>
      <c r="F24" s="72" t="s">
        <v>115</v>
      </c>
      <c r="G24" s="76" t="s">
        <v>63</v>
      </c>
      <c r="H24" s="3"/>
      <c r="I24" s="16">
        <v>84</v>
      </c>
      <c r="J24" s="23">
        <f t="shared" si="0"/>
        <v>23.931623931623932</v>
      </c>
      <c r="K24" s="17">
        <v>175</v>
      </c>
      <c r="L24" s="23">
        <f t="shared" si="1"/>
        <v>49.857549857549863</v>
      </c>
      <c r="M24" s="17">
        <v>25</v>
      </c>
      <c r="N24" s="23">
        <f t="shared" si="2"/>
        <v>7.1225071225071224</v>
      </c>
      <c r="O24" s="17">
        <v>19</v>
      </c>
      <c r="P24" s="23">
        <f t="shared" si="3"/>
        <v>5.4131054131054128</v>
      </c>
      <c r="Q24" s="17">
        <v>16</v>
      </c>
      <c r="R24" s="23">
        <f t="shared" si="4"/>
        <v>4.5584045584045585</v>
      </c>
      <c r="S24" s="10">
        <f t="shared" si="5"/>
        <v>319</v>
      </c>
      <c r="T24" s="23">
        <f t="shared" si="6"/>
        <v>90.883190883190878</v>
      </c>
      <c r="U24" s="17">
        <v>32</v>
      </c>
      <c r="V24" s="23">
        <f t="shared" si="7"/>
        <v>9.116809116809117</v>
      </c>
      <c r="W24" s="9">
        <f t="shared" si="8"/>
        <v>351</v>
      </c>
      <c r="X24" s="8">
        <f t="shared" si="8"/>
        <v>100</v>
      </c>
      <c r="Y24" s="24"/>
      <c r="Z24" s="16">
        <v>655</v>
      </c>
      <c r="AA24" s="28">
        <f t="shared" si="9"/>
        <v>53.587786259541978</v>
      </c>
    </row>
    <row r="25" spans="2:27" ht="18" customHeight="1">
      <c r="B25" s="42"/>
      <c r="C25" s="43" t="s">
        <v>18</v>
      </c>
      <c r="D25" s="114" t="s">
        <v>5</v>
      </c>
      <c r="E25" s="114"/>
      <c r="F25" s="72" t="s">
        <v>115</v>
      </c>
      <c r="G25" s="76" t="s">
        <v>64</v>
      </c>
      <c r="H25" s="3"/>
      <c r="I25" s="16">
        <v>74</v>
      </c>
      <c r="J25" s="23">
        <f t="shared" si="0"/>
        <v>22.424242424242426</v>
      </c>
      <c r="K25" s="17">
        <v>175</v>
      </c>
      <c r="L25" s="23">
        <f t="shared" si="1"/>
        <v>53.030303030303031</v>
      </c>
      <c r="M25" s="17">
        <v>28</v>
      </c>
      <c r="N25" s="23">
        <f t="shared" si="2"/>
        <v>8.4848484848484862</v>
      </c>
      <c r="O25" s="17">
        <v>14</v>
      </c>
      <c r="P25" s="23">
        <f t="shared" si="3"/>
        <v>4.2424242424242431</v>
      </c>
      <c r="Q25" s="17">
        <v>14</v>
      </c>
      <c r="R25" s="23">
        <f t="shared" si="4"/>
        <v>4.2424242424242431</v>
      </c>
      <c r="S25" s="10">
        <f t="shared" si="5"/>
        <v>305</v>
      </c>
      <c r="T25" s="23">
        <f t="shared" si="6"/>
        <v>92.424242424242422</v>
      </c>
      <c r="U25" s="17">
        <v>25</v>
      </c>
      <c r="V25" s="23">
        <f t="shared" si="7"/>
        <v>7.5757575757575761</v>
      </c>
      <c r="W25" s="9">
        <f t="shared" si="8"/>
        <v>330</v>
      </c>
      <c r="X25" s="8">
        <f t="shared" si="8"/>
        <v>100</v>
      </c>
      <c r="Y25" s="24"/>
      <c r="Z25" s="16">
        <v>654</v>
      </c>
      <c r="AA25" s="28">
        <f t="shared" si="9"/>
        <v>50.458715596330272</v>
      </c>
    </row>
    <row r="26" spans="2:27" ht="18" customHeight="1">
      <c r="B26" s="42"/>
      <c r="C26" s="43" t="s">
        <v>18</v>
      </c>
      <c r="D26" s="114" t="s">
        <v>5</v>
      </c>
      <c r="E26" s="114"/>
      <c r="F26" s="72" t="s">
        <v>116</v>
      </c>
      <c r="G26" s="76" t="s">
        <v>35</v>
      </c>
      <c r="H26" s="3"/>
      <c r="I26" s="16">
        <v>88</v>
      </c>
      <c r="J26" s="23">
        <f t="shared" si="0"/>
        <v>23.978201634877383</v>
      </c>
      <c r="K26" s="17">
        <v>200</v>
      </c>
      <c r="L26" s="23">
        <f t="shared" si="1"/>
        <v>54.495912806539515</v>
      </c>
      <c r="M26" s="17">
        <v>26</v>
      </c>
      <c r="N26" s="23">
        <f t="shared" si="2"/>
        <v>7.0844686648501369</v>
      </c>
      <c r="O26" s="17">
        <v>16</v>
      </c>
      <c r="P26" s="23">
        <f t="shared" si="3"/>
        <v>4.3596730245231603</v>
      </c>
      <c r="Q26" s="17">
        <v>14</v>
      </c>
      <c r="R26" s="23">
        <f t="shared" si="4"/>
        <v>3.8147138964577656</v>
      </c>
      <c r="S26" s="10">
        <f t="shared" si="5"/>
        <v>344</v>
      </c>
      <c r="T26" s="23">
        <f t="shared" si="6"/>
        <v>93.732970027247958</v>
      </c>
      <c r="U26" s="17">
        <v>23</v>
      </c>
      <c r="V26" s="23">
        <f t="shared" si="7"/>
        <v>6.2670299727520433</v>
      </c>
      <c r="W26" s="9">
        <f t="shared" si="8"/>
        <v>367</v>
      </c>
      <c r="X26" s="8">
        <f t="shared" si="8"/>
        <v>100</v>
      </c>
      <c r="Y26" s="24"/>
      <c r="Z26" s="16">
        <v>516</v>
      </c>
      <c r="AA26" s="28">
        <f t="shared" si="9"/>
        <v>71.124031007751938</v>
      </c>
    </row>
    <row r="27" spans="2:27" ht="18" customHeight="1">
      <c r="B27" s="42"/>
      <c r="C27" s="43" t="s">
        <v>18</v>
      </c>
      <c r="D27" s="114" t="s">
        <v>5</v>
      </c>
      <c r="E27" s="114"/>
      <c r="F27" s="72" t="s">
        <v>116</v>
      </c>
      <c r="G27" s="76" t="s">
        <v>36</v>
      </c>
      <c r="H27" s="3"/>
      <c r="I27" s="16">
        <v>75</v>
      </c>
      <c r="J27" s="23">
        <f t="shared" si="0"/>
        <v>20.215633423180591</v>
      </c>
      <c r="K27" s="17">
        <v>215</v>
      </c>
      <c r="L27" s="23">
        <f t="shared" si="1"/>
        <v>57.951482479784367</v>
      </c>
      <c r="M27" s="17">
        <v>17</v>
      </c>
      <c r="N27" s="23">
        <f t="shared" si="2"/>
        <v>4.5822102425876015</v>
      </c>
      <c r="O27" s="17">
        <v>24</v>
      </c>
      <c r="P27" s="23">
        <f t="shared" si="3"/>
        <v>6.4690026954177897</v>
      </c>
      <c r="Q27" s="17">
        <v>19</v>
      </c>
      <c r="R27" s="23">
        <f t="shared" si="4"/>
        <v>5.1212938005390836</v>
      </c>
      <c r="S27" s="10">
        <f t="shared" si="5"/>
        <v>350</v>
      </c>
      <c r="T27" s="23">
        <f t="shared" si="6"/>
        <v>94.339622641509436</v>
      </c>
      <c r="U27" s="17">
        <v>21</v>
      </c>
      <c r="V27" s="23">
        <f t="shared" si="7"/>
        <v>5.6603773584905666</v>
      </c>
      <c r="W27" s="9">
        <f t="shared" si="8"/>
        <v>371</v>
      </c>
      <c r="X27" s="8">
        <f t="shared" si="8"/>
        <v>100</v>
      </c>
      <c r="Y27" s="24"/>
      <c r="Z27" s="16">
        <v>515</v>
      </c>
      <c r="AA27" s="28">
        <f t="shared" si="9"/>
        <v>72.038834951456309</v>
      </c>
    </row>
    <row r="28" spans="2:27" ht="18" customHeight="1">
      <c r="B28" s="42"/>
      <c r="C28" s="43" t="s">
        <v>18</v>
      </c>
      <c r="D28" s="114" t="s">
        <v>5</v>
      </c>
      <c r="E28" s="114"/>
      <c r="F28" s="72" t="s">
        <v>117</v>
      </c>
      <c r="G28" s="76" t="s">
        <v>35</v>
      </c>
      <c r="H28" s="3"/>
      <c r="I28" s="16">
        <v>71</v>
      </c>
      <c r="J28" s="23">
        <f t="shared" si="0"/>
        <v>23.051948051948052</v>
      </c>
      <c r="K28" s="17">
        <v>176</v>
      </c>
      <c r="L28" s="23">
        <f t="shared" si="1"/>
        <v>57.142857142857139</v>
      </c>
      <c r="M28" s="17">
        <v>19</v>
      </c>
      <c r="N28" s="23">
        <f t="shared" si="2"/>
        <v>6.1688311688311686</v>
      </c>
      <c r="O28" s="17">
        <v>9</v>
      </c>
      <c r="P28" s="23">
        <f t="shared" si="3"/>
        <v>2.9220779220779218</v>
      </c>
      <c r="Q28" s="17">
        <v>18</v>
      </c>
      <c r="R28" s="23">
        <f t="shared" si="4"/>
        <v>5.8441558441558437</v>
      </c>
      <c r="S28" s="10">
        <f t="shared" si="5"/>
        <v>293</v>
      </c>
      <c r="T28" s="23">
        <f t="shared" si="6"/>
        <v>95.129870129870127</v>
      </c>
      <c r="U28" s="17">
        <v>15</v>
      </c>
      <c r="V28" s="23">
        <f t="shared" si="7"/>
        <v>4.8701298701298708</v>
      </c>
      <c r="W28" s="9">
        <f t="shared" si="8"/>
        <v>308</v>
      </c>
      <c r="X28" s="8">
        <f t="shared" si="8"/>
        <v>100</v>
      </c>
      <c r="Y28" s="24"/>
      <c r="Z28" s="16">
        <v>459</v>
      </c>
      <c r="AA28" s="28">
        <f t="shared" si="9"/>
        <v>67.102396514161228</v>
      </c>
    </row>
    <row r="29" spans="2:27" ht="18" customHeight="1">
      <c r="B29" s="42"/>
      <c r="C29" s="43" t="s">
        <v>18</v>
      </c>
      <c r="D29" s="114" t="s">
        <v>5</v>
      </c>
      <c r="E29" s="114"/>
      <c r="F29" s="72" t="s">
        <v>117</v>
      </c>
      <c r="G29" s="76" t="s">
        <v>36</v>
      </c>
      <c r="H29" s="3"/>
      <c r="I29" s="16">
        <v>75</v>
      </c>
      <c r="J29" s="23">
        <f t="shared" si="0"/>
        <v>24.590163934426229</v>
      </c>
      <c r="K29" s="17">
        <v>153</v>
      </c>
      <c r="L29" s="23">
        <f t="shared" si="1"/>
        <v>50.163934426229503</v>
      </c>
      <c r="M29" s="17">
        <v>25</v>
      </c>
      <c r="N29" s="23">
        <f t="shared" si="2"/>
        <v>8.1967213114754092</v>
      </c>
      <c r="O29" s="17">
        <v>23</v>
      </c>
      <c r="P29" s="23">
        <f t="shared" si="3"/>
        <v>7.5409836065573774</v>
      </c>
      <c r="Q29" s="17">
        <v>18</v>
      </c>
      <c r="R29" s="23">
        <f t="shared" si="4"/>
        <v>5.9016393442622954</v>
      </c>
      <c r="S29" s="10">
        <f t="shared" si="5"/>
        <v>294</v>
      </c>
      <c r="T29" s="23">
        <f t="shared" si="6"/>
        <v>96.393442622950815</v>
      </c>
      <c r="U29" s="17">
        <v>11</v>
      </c>
      <c r="V29" s="23">
        <f t="shared" si="7"/>
        <v>3.6065573770491808</v>
      </c>
      <c r="W29" s="9">
        <f t="shared" si="8"/>
        <v>305</v>
      </c>
      <c r="X29" s="8">
        <f t="shared" si="8"/>
        <v>100</v>
      </c>
      <c r="Y29" s="24"/>
      <c r="Z29" s="16">
        <v>459</v>
      </c>
      <c r="AA29" s="28">
        <f t="shared" si="9"/>
        <v>66.4488017429194</v>
      </c>
    </row>
    <row r="30" spans="2:27" ht="18" customHeight="1">
      <c r="B30" s="42"/>
      <c r="C30" s="43" t="s">
        <v>18</v>
      </c>
      <c r="D30" s="114" t="s">
        <v>5</v>
      </c>
      <c r="E30" s="114"/>
      <c r="F30" s="72" t="s">
        <v>118</v>
      </c>
      <c r="G30" s="76" t="s">
        <v>35</v>
      </c>
      <c r="H30" s="3"/>
      <c r="I30" s="16">
        <v>132</v>
      </c>
      <c r="J30" s="23">
        <f t="shared" si="0"/>
        <v>25.384615384615383</v>
      </c>
      <c r="K30" s="17">
        <v>269</v>
      </c>
      <c r="L30" s="23">
        <f t="shared" si="1"/>
        <v>51.730769230769234</v>
      </c>
      <c r="M30" s="17">
        <v>40</v>
      </c>
      <c r="N30" s="23">
        <f t="shared" si="2"/>
        <v>7.6923076923076925</v>
      </c>
      <c r="O30" s="17">
        <v>28</v>
      </c>
      <c r="P30" s="23">
        <f t="shared" si="3"/>
        <v>5.384615384615385</v>
      </c>
      <c r="Q30" s="17">
        <v>25</v>
      </c>
      <c r="R30" s="23">
        <f t="shared" si="4"/>
        <v>4.8076923076923084</v>
      </c>
      <c r="S30" s="10">
        <f t="shared" si="5"/>
        <v>494</v>
      </c>
      <c r="T30" s="23">
        <f t="shared" si="6"/>
        <v>95</v>
      </c>
      <c r="U30" s="17">
        <v>26</v>
      </c>
      <c r="V30" s="23">
        <f t="shared" si="7"/>
        <v>5</v>
      </c>
      <c r="W30" s="9">
        <f t="shared" si="8"/>
        <v>520</v>
      </c>
      <c r="X30" s="8">
        <f t="shared" si="8"/>
        <v>100</v>
      </c>
      <c r="Y30" s="24"/>
      <c r="Z30" s="16">
        <v>726</v>
      </c>
      <c r="AA30" s="28">
        <f t="shared" si="9"/>
        <v>71.625344352617077</v>
      </c>
    </row>
    <row r="31" spans="2:27" ht="18" customHeight="1">
      <c r="B31" s="42"/>
      <c r="C31" s="43" t="s">
        <v>18</v>
      </c>
      <c r="D31" s="114" t="s">
        <v>5</v>
      </c>
      <c r="E31" s="114"/>
      <c r="F31" s="72" t="s">
        <v>119</v>
      </c>
      <c r="G31" s="76" t="s">
        <v>35</v>
      </c>
      <c r="H31" s="3"/>
      <c r="I31" s="16">
        <v>104</v>
      </c>
      <c r="J31" s="23">
        <f t="shared" si="0"/>
        <v>24.129930394431554</v>
      </c>
      <c r="K31" s="17">
        <v>210</v>
      </c>
      <c r="L31" s="23">
        <f t="shared" si="1"/>
        <v>48.72389791183295</v>
      </c>
      <c r="M31" s="17">
        <v>34</v>
      </c>
      <c r="N31" s="23">
        <f t="shared" si="2"/>
        <v>7.8886310904872383</v>
      </c>
      <c r="O31" s="17">
        <v>19</v>
      </c>
      <c r="P31" s="23">
        <f t="shared" si="3"/>
        <v>4.4083526682134568</v>
      </c>
      <c r="Q31" s="17">
        <v>40</v>
      </c>
      <c r="R31" s="23">
        <f t="shared" si="4"/>
        <v>9.2807424593967518</v>
      </c>
      <c r="S31" s="10">
        <f t="shared" si="5"/>
        <v>407</v>
      </c>
      <c r="T31" s="23">
        <f t="shared" si="6"/>
        <v>94.431554524361943</v>
      </c>
      <c r="U31" s="17">
        <v>24</v>
      </c>
      <c r="V31" s="23">
        <f t="shared" si="7"/>
        <v>5.5684454756380504</v>
      </c>
      <c r="W31" s="9">
        <f t="shared" si="8"/>
        <v>431</v>
      </c>
      <c r="X31" s="8">
        <f t="shared" si="8"/>
        <v>100</v>
      </c>
      <c r="Y31" s="24"/>
      <c r="Z31" s="16">
        <v>657</v>
      </c>
      <c r="AA31" s="28">
        <f t="shared" si="9"/>
        <v>65.601217656012182</v>
      </c>
    </row>
    <row r="32" spans="2:27" ht="18" customHeight="1">
      <c r="B32" s="42"/>
      <c r="C32" s="43" t="s">
        <v>18</v>
      </c>
      <c r="D32" s="114" t="s">
        <v>5</v>
      </c>
      <c r="E32" s="114"/>
      <c r="F32" s="72" t="s">
        <v>119</v>
      </c>
      <c r="G32" s="76" t="s">
        <v>36</v>
      </c>
      <c r="H32" s="3"/>
      <c r="I32" s="16">
        <v>106</v>
      </c>
      <c r="J32" s="23">
        <f t="shared" si="0"/>
        <v>24.423963133640552</v>
      </c>
      <c r="K32" s="17">
        <v>224</v>
      </c>
      <c r="L32" s="23">
        <f t="shared" si="1"/>
        <v>51.612903225806448</v>
      </c>
      <c r="M32" s="17">
        <v>32</v>
      </c>
      <c r="N32" s="23">
        <f t="shared" si="2"/>
        <v>7.3732718894009217</v>
      </c>
      <c r="O32" s="17">
        <v>26</v>
      </c>
      <c r="P32" s="23">
        <f t="shared" si="3"/>
        <v>5.9907834101382482</v>
      </c>
      <c r="Q32" s="17">
        <v>30</v>
      </c>
      <c r="R32" s="23">
        <f t="shared" si="4"/>
        <v>6.9124423963133648</v>
      </c>
      <c r="S32" s="10">
        <f t="shared" si="5"/>
        <v>418</v>
      </c>
      <c r="T32" s="23">
        <f t="shared" si="6"/>
        <v>96.313364055299544</v>
      </c>
      <c r="U32" s="17">
        <v>16</v>
      </c>
      <c r="V32" s="23">
        <f t="shared" si="7"/>
        <v>3.6866359447004609</v>
      </c>
      <c r="W32" s="9">
        <f t="shared" si="8"/>
        <v>434</v>
      </c>
      <c r="X32" s="8">
        <f t="shared" si="8"/>
        <v>100</v>
      </c>
      <c r="Y32" s="24"/>
      <c r="Z32" s="16">
        <v>657</v>
      </c>
      <c r="AA32" s="28">
        <f t="shared" si="9"/>
        <v>66.057838660578383</v>
      </c>
    </row>
    <row r="33" spans="2:27" ht="18" customHeight="1">
      <c r="B33" s="42"/>
      <c r="C33" s="43" t="s">
        <v>18</v>
      </c>
      <c r="D33" s="114" t="s">
        <v>5</v>
      </c>
      <c r="E33" s="114"/>
      <c r="F33" s="72" t="s">
        <v>119</v>
      </c>
      <c r="G33" s="76" t="s">
        <v>37</v>
      </c>
      <c r="H33" s="3"/>
      <c r="I33" s="16">
        <v>100</v>
      </c>
      <c r="J33" s="23">
        <f t="shared" si="0"/>
        <v>24.390243902439025</v>
      </c>
      <c r="K33" s="17">
        <v>196</v>
      </c>
      <c r="L33" s="23">
        <f t="shared" si="1"/>
        <v>47.804878048780488</v>
      </c>
      <c r="M33" s="17">
        <v>43</v>
      </c>
      <c r="N33" s="23">
        <f t="shared" si="2"/>
        <v>10.487804878048781</v>
      </c>
      <c r="O33" s="17">
        <v>30</v>
      </c>
      <c r="P33" s="23">
        <f t="shared" si="3"/>
        <v>7.3170731707317067</v>
      </c>
      <c r="Q33" s="17">
        <v>24</v>
      </c>
      <c r="R33" s="23">
        <f t="shared" si="4"/>
        <v>5.8536585365853666</v>
      </c>
      <c r="S33" s="10">
        <f t="shared" si="5"/>
        <v>393</v>
      </c>
      <c r="T33" s="23">
        <f t="shared" si="6"/>
        <v>95.853658536585357</v>
      </c>
      <c r="U33" s="17">
        <v>17</v>
      </c>
      <c r="V33" s="23">
        <f t="shared" si="7"/>
        <v>4.1463414634146343</v>
      </c>
      <c r="W33" s="9">
        <f t="shared" si="8"/>
        <v>410</v>
      </c>
      <c r="X33" s="8">
        <f t="shared" si="8"/>
        <v>99.999999999999986</v>
      </c>
      <c r="Y33" s="24"/>
      <c r="Z33" s="16">
        <v>657</v>
      </c>
      <c r="AA33" s="28">
        <f t="shared" si="9"/>
        <v>62.404870624048705</v>
      </c>
    </row>
    <row r="34" spans="2:27" ht="18" customHeight="1">
      <c r="B34" s="42"/>
      <c r="C34" s="43" t="s">
        <v>18</v>
      </c>
      <c r="D34" s="114" t="s">
        <v>5</v>
      </c>
      <c r="E34" s="114"/>
      <c r="F34" s="72" t="s">
        <v>119</v>
      </c>
      <c r="G34" s="76" t="s">
        <v>38</v>
      </c>
      <c r="H34" s="3"/>
      <c r="I34" s="16">
        <v>107</v>
      </c>
      <c r="J34" s="23">
        <f t="shared" si="0"/>
        <v>24.263038548752835</v>
      </c>
      <c r="K34" s="17">
        <v>218</v>
      </c>
      <c r="L34" s="23">
        <f t="shared" si="1"/>
        <v>49.43310657596372</v>
      </c>
      <c r="M34" s="17">
        <v>40</v>
      </c>
      <c r="N34" s="23">
        <f t="shared" si="2"/>
        <v>9.0702947845804989</v>
      </c>
      <c r="O34" s="17">
        <v>28</v>
      </c>
      <c r="P34" s="23">
        <f t="shared" si="3"/>
        <v>6.3492063492063489</v>
      </c>
      <c r="Q34" s="17">
        <v>33</v>
      </c>
      <c r="R34" s="23">
        <f t="shared" si="4"/>
        <v>7.4829931972789119</v>
      </c>
      <c r="S34" s="10">
        <f t="shared" si="5"/>
        <v>426</v>
      </c>
      <c r="T34" s="23">
        <f t="shared" si="6"/>
        <v>96.598639455782305</v>
      </c>
      <c r="U34" s="17">
        <v>15</v>
      </c>
      <c r="V34" s="23">
        <f t="shared" si="7"/>
        <v>3.4013605442176873</v>
      </c>
      <c r="W34" s="9">
        <f t="shared" si="8"/>
        <v>441</v>
      </c>
      <c r="X34" s="8">
        <f t="shared" si="8"/>
        <v>99.999999999999986</v>
      </c>
      <c r="Y34" s="24"/>
      <c r="Z34" s="16">
        <v>656</v>
      </c>
      <c r="AA34" s="28">
        <f t="shared" si="9"/>
        <v>67.225609756097555</v>
      </c>
    </row>
    <row r="35" spans="2:27" ht="18" customHeight="1">
      <c r="B35" s="42"/>
      <c r="C35" s="43" t="s">
        <v>18</v>
      </c>
      <c r="D35" s="114" t="s">
        <v>5</v>
      </c>
      <c r="E35" s="114"/>
      <c r="F35" s="72" t="s">
        <v>119</v>
      </c>
      <c r="G35" s="76" t="s">
        <v>39</v>
      </c>
      <c r="H35" s="3"/>
      <c r="I35" s="16">
        <v>96</v>
      </c>
      <c r="J35" s="23">
        <f t="shared" si="0"/>
        <v>23.357664233576642</v>
      </c>
      <c r="K35" s="17">
        <v>205</v>
      </c>
      <c r="L35" s="23">
        <f t="shared" si="1"/>
        <v>49.878345498783453</v>
      </c>
      <c r="M35" s="17">
        <v>27</v>
      </c>
      <c r="N35" s="23">
        <f t="shared" si="2"/>
        <v>6.5693430656934311</v>
      </c>
      <c r="O35" s="17">
        <v>16</v>
      </c>
      <c r="P35" s="23">
        <f t="shared" si="3"/>
        <v>3.8929440389294405</v>
      </c>
      <c r="Q35" s="17">
        <v>38</v>
      </c>
      <c r="R35" s="23">
        <f t="shared" si="4"/>
        <v>9.2457420924574212</v>
      </c>
      <c r="S35" s="10">
        <f t="shared" si="5"/>
        <v>382</v>
      </c>
      <c r="T35" s="23">
        <f t="shared" si="6"/>
        <v>92.944038929440381</v>
      </c>
      <c r="U35" s="17">
        <v>29</v>
      </c>
      <c r="V35" s="23">
        <f t="shared" si="7"/>
        <v>7.0559610705596105</v>
      </c>
      <c r="W35" s="9">
        <f t="shared" si="8"/>
        <v>411</v>
      </c>
      <c r="X35" s="8">
        <f t="shared" si="8"/>
        <v>99.999999999999986</v>
      </c>
      <c r="Y35" s="24"/>
      <c r="Z35" s="16">
        <v>656</v>
      </c>
      <c r="AA35" s="28">
        <f t="shared" si="9"/>
        <v>62.65243902439024</v>
      </c>
    </row>
    <row r="36" spans="2:27" ht="18" customHeight="1">
      <c r="B36" s="42"/>
      <c r="C36" s="43" t="s">
        <v>18</v>
      </c>
      <c r="D36" s="114" t="s">
        <v>5</v>
      </c>
      <c r="E36" s="114"/>
      <c r="F36" s="72" t="s">
        <v>119</v>
      </c>
      <c r="G36" s="76" t="s">
        <v>40</v>
      </c>
      <c r="H36" s="3"/>
      <c r="I36" s="16">
        <v>99</v>
      </c>
      <c r="J36" s="23">
        <f t="shared" si="0"/>
        <v>24.688279301745634</v>
      </c>
      <c r="K36" s="17">
        <v>204</v>
      </c>
      <c r="L36" s="23">
        <f t="shared" si="1"/>
        <v>50.872817955112218</v>
      </c>
      <c r="M36" s="17">
        <v>30</v>
      </c>
      <c r="N36" s="23">
        <f t="shared" si="2"/>
        <v>7.4812967581047385</v>
      </c>
      <c r="O36" s="17">
        <v>15</v>
      </c>
      <c r="P36" s="23">
        <f t="shared" si="3"/>
        <v>3.7406483790523692</v>
      </c>
      <c r="Q36" s="17">
        <v>29</v>
      </c>
      <c r="R36" s="23">
        <f t="shared" si="4"/>
        <v>7.2319201995012472</v>
      </c>
      <c r="S36" s="10">
        <f t="shared" si="5"/>
        <v>377</v>
      </c>
      <c r="T36" s="23">
        <f t="shared" si="6"/>
        <v>94.014962593516202</v>
      </c>
      <c r="U36" s="17">
        <v>24</v>
      </c>
      <c r="V36" s="23">
        <f t="shared" si="7"/>
        <v>5.9850374064837908</v>
      </c>
      <c r="W36" s="9">
        <f t="shared" si="8"/>
        <v>401</v>
      </c>
      <c r="X36" s="8">
        <f t="shared" si="8"/>
        <v>100</v>
      </c>
      <c r="Y36" s="24"/>
      <c r="Z36" s="16">
        <v>656</v>
      </c>
      <c r="AA36" s="28">
        <f t="shared" si="9"/>
        <v>61.128048780487809</v>
      </c>
    </row>
    <row r="37" spans="2:27" ht="18" customHeight="1">
      <c r="B37" s="42"/>
      <c r="C37" s="43" t="s">
        <v>18</v>
      </c>
      <c r="D37" s="114" t="s">
        <v>5</v>
      </c>
      <c r="E37" s="114"/>
      <c r="F37" s="72" t="s">
        <v>120</v>
      </c>
      <c r="G37" s="76" t="s">
        <v>35</v>
      </c>
      <c r="H37" s="3"/>
      <c r="I37" s="16">
        <v>99</v>
      </c>
      <c r="J37" s="23">
        <f t="shared" si="0"/>
        <v>26.329787234042552</v>
      </c>
      <c r="K37" s="17">
        <v>202</v>
      </c>
      <c r="L37" s="23">
        <f t="shared" si="1"/>
        <v>53.723404255319153</v>
      </c>
      <c r="M37" s="17">
        <v>38</v>
      </c>
      <c r="N37" s="23">
        <f t="shared" si="2"/>
        <v>10.106382978723403</v>
      </c>
      <c r="O37" s="17">
        <v>12</v>
      </c>
      <c r="P37" s="23">
        <f t="shared" si="3"/>
        <v>3.1914893617021276</v>
      </c>
      <c r="Q37" s="17">
        <v>11</v>
      </c>
      <c r="R37" s="23">
        <f t="shared" si="4"/>
        <v>2.9255319148936172</v>
      </c>
      <c r="S37" s="10">
        <f t="shared" si="5"/>
        <v>362</v>
      </c>
      <c r="T37" s="23">
        <f t="shared" si="6"/>
        <v>96.276595744680847</v>
      </c>
      <c r="U37" s="17">
        <v>14</v>
      </c>
      <c r="V37" s="23">
        <f t="shared" si="7"/>
        <v>3.7234042553191489</v>
      </c>
      <c r="W37" s="9">
        <f t="shared" si="8"/>
        <v>376</v>
      </c>
      <c r="X37" s="8">
        <f t="shared" si="8"/>
        <v>100</v>
      </c>
      <c r="Y37" s="24"/>
      <c r="Z37" s="16">
        <v>548</v>
      </c>
      <c r="AA37" s="28">
        <f t="shared" si="9"/>
        <v>68.613138686131393</v>
      </c>
    </row>
    <row r="38" spans="2:27" ht="18" customHeight="1">
      <c r="B38" s="42"/>
      <c r="C38" s="43" t="s">
        <v>18</v>
      </c>
      <c r="D38" s="114" t="s">
        <v>5</v>
      </c>
      <c r="E38" s="114"/>
      <c r="F38" s="72" t="s">
        <v>120</v>
      </c>
      <c r="G38" s="76" t="s">
        <v>36</v>
      </c>
      <c r="H38" s="3"/>
      <c r="I38" s="16">
        <v>99</v>
      </c>
      <c r="J38" s="23">
        <f t="shared" si="0"/>
        <v>28.205128205128204</v>
      </c>
      <c r="K38" s="17">
        <v>180</v>
      </c>
      <c r="L38" s="23">
        <f t="shared" si="1"/>
        <v>51.282051282051277</v>
      </c>
      <c r="M38" s="17">
        <v>21</v>
      </c>
      <c r="N38" s="23">
        <f t="shared" si="2"/>
        <v>5.982905982905983</v>
      </c>
      <c r="O38" s="17">
        <v>21</v>
      </c>
      <c r="P38" s="23">
        <f t="shared" si="3"/>
        <v>5.982905982905983</v>
      </c>
      <c r="Q38" s="17">
        <v>12</v>
      </c>
      <c r="R38" s="23">
        <f t="shared" si="4"/>
        <v>3.4188034188034191</v>
      </c>
      <c r="S38" s="10">
        <f t="shared" si="5"/>
        <v>333</v>
      </c>
      <c r="T38" s="23">
        <f t="shared" si="6"/>
        <v>94.871794871794862</v>
      </c>
      <c r="U38" s="17">
        <v>18</v>
      </c>
      <c r="V38" s="23">
        <f t="shared" si="7"/>
        <v>5.1282051282051277</v>
      </c>
      <c r="W38" s="9">
        <f t="shared" si="8"/>
        <v>351</v>
      </c>
      <c r="X38" s="8">
        <f t="shared" si="8"/>
        <v>99.999999999999986</v>
      </c>
      <c r="Y38" s="24"/>
      <c r="Z38" s="16">
        <v>547</v>
      </c>
      <c r="AA38" s="28">
        <f t="shared" si="9"/>
        <v>64.168190127970746</v>
      </c>
    </row>
    <row r="39" spans="2:27" ht="18" customHeight="1">
      <c r="B39" s="42"/>
      <c r="C39" s="43" t="s">
        <v>18</v>
      </c>
      <c r="D39" s="114" t="s">
        <v>5</v>
      </c>
      <c r="E39" s="114"/>
      <c r="F39" s="72" t="s">
        <v>121</v>
      </c>
      <c r="G39" s="76" t="s">
        <v>35</v>
      </c>
      <c r="H39" s="3"/>
      <c r="I39" s="16">
        <v>82</v>
      </c>
      <c r="J39" s="23">
        <f t="shared" si="0"/>
        <v>25.153374233128833</v>
      </c>
      <c r="K39" s="17">
        <v>160</v>
      </c>
      <c r="L39" s="23">
        <f t="shared" si="1"/>
        <v>49.079754601226995</v>
      </c>
      <c r="M39" s="17">
        <v>17</v>
      </c>
      <c r="N39" s="23">
        <f t="shared" si="2"/>
        <v>5.2147239263803682</v>
      </c>
      <c r="O39" s="17">
        <v>25</v>
      </c>
      <c r="P39" s="23">
        <f t="shared" si="3"/>
        <v>7.6687116564417179</v>
      </c>
      <c r="Q39" s="17">
        <v>24</v>
      </c>
      <c r="R39" s="23">
        <f t="shared" si="4"/>
        <v>7.3619631901840492</v>
      </c>
      <c r="S39" s="10">
        <f t="shared" si="5"/>
        <v>308</v>
      </c>
      <c r="T39" s="23">
        <f t="shared" si="6"/>
        <v>94.478527607361968</v>
      </c>
      <c r="U39" s="17">
        <v>18</v>
      </c>
      <c r="V39" s="23">
        <f t="shared" si="7"/>
        <v>5.5214723926380369</v>
      </c>
      <c r="W39" s="9">
        <f t="shared" si="8"/>
        <v>326</v>
      </c>
      <c r="X39" s="8">
        <f t="shared" si="8"/>
        <v>100</v>
      </c>
      <c r="Y39" s="24"/>
      <c r="Z39" s="16">
        <v>506</v>
      </c>
      <c r="AA39" s="28">
        <f t="shared" si="9"/>
        <v>64.426877470355734</v>
      </c>
    </row>
    <row r="40" spans="2:27" ht="18" customHeight="1">
      <c r="B40" s="42"/>
      <c r="C40" s="43" t="s">
        <v>18</v>
      </c>
      <c r="D40" s="114" t="s">
        <v>5</v>
      </c>
      <c r="E40" s="114"/>
      <c r="F40" s="72" t="s">
        <v>121</v>
      </c>
      <c r="G40" s="76" t="s">
        <v>36</v>
      </c>
      <c r="H40" s="3"/>
      <c r="I40" s="16">
        <v>77</v>
      </c>
      <c r="J40" s="23">
        <f t="shared" si="0"/>
        <v>23.839009287925698</v>
      </c>
      <c r="K40" s="17">
        <v>171</v>
      </c>
      <c r="L40" s="23">
        <f t="shared" si="1"/>
        <v>52.941176470588239</v>
      </c>
      <c r="M40" s="17">
        <v>29</v>
      </c>
      <c r="N40" s="23">
        <f t="shared" si="2"/>
        <v>8.9783281733746119</v>
      </c>
      <c r="O40" s="17">
        <v>14</v>
      </c>
      <c r="P40" s="23">
        <f t="shared" si="3"/>
        <v>4.3343653250773997</v>
      </c>
      <c r="Q40" s="17">
        <v>19</v>
      </c>
      <c r="R40" s="23">
        <f t="shared" si="4"/>
        <v>5.8823529411764701</v>
      </c>
      <c r="S40" s="10">
        <f t="shared" si="5"/>
        <v>310</v>
      </c>
      <c r="T40" s="23">
        <f t="shared" si="6"/>
        <v>95.975232198142407</v>
      </c>
      <c r="U40" s="17">
        <v>13</v>
      </c>
      <c r="V40" s="23">
        <f t="shared" si="7"/>
        <v>4.0247678018575854</v>
      </c>
      <c r="W40" s="9">
        <f t="shared" si="8"/>
        <v>323</v>
      </c>
      <c r="X40" s="8">
        <f t="shared" si="8"/>
        <v>100</v>
      </c>
      <c r="Y40" s="24"/>
      <c r="Z40" s="16">
        <v>506</v>
      </c>
      <c r="AA40" s="28">
        <f t="shared" si="9"/>
        <v>63.833992094861657</v>
      </c>
    </row>
    <row r="41" spans="2:27" ht="18" customHeight="1">
      <c r="B41" s="42"/>
      <c r="C41" s="43" t="s">
        <v>18</v>
      </c>
      <c r="D41" s="114" t="s">
        <v>5</v>
      </c>
      <c r="E41" s="114"/>
      <c r="F41" s="72" t="s">
        <v>122</v>
      </c>
      <c r="G41" s="76" t="s">
        <v>35</v>
      </c>
      <c r="H41" s="3"/>
      <c r="I41" s="16">
        <v>126</v>
      </c>
      <c r="J41" s="23">
        <f t="shared" si="0"/>
        <v>27.510917030567683</v>
      </c>
      <c r="K41" s="17">
        <v>257</v>
      </c>
      <c r="L41" s="23">
        <f t="shared" si="1"/>
        <v>56.113537117903931</v>
      </c>
      <c r="M41" s="17">
        <v>21</v>
      </c>
      <c r="N41" s="23">
        <f t="shared" si="2"/>
        <v>4.5851528384279483</v>
      </c>
      <c r="O41" s="17">
        <v>15</v>
      </c>
      <c r="P41" s="23">
        <f t="shared" si="3"/>
        <v>3.2751091703056767</v>
      </c>
      <c r="Q41" s="17">
        <v>23</v>
      </c>
      <c r="R41" s="23">
        <f t="shared" si="4"/>
        <v>5.0218340611353707</v>
      </c>
      <c r="S41" s="10">
        <f t="shared" si="5"/>
        <v>442</v>
      </c>
      <c r="T41" s="23">
        <f t="shared" si="6"/>
        <v>96.506550218340621</v>
      </c>
      <c r="U41" s="17">
        <v>16</v>
      </c>
      <c r="V41" s="23">
        <f t="shared" si="7"/>
        <v>3.4934497816593884</v>
      </c>
      <c r="W41" s="9">
        <f t="shared" si="8"/>
        <v>458</v>
      </c>
      <c r="X41" s="8">
        <f t="shared" si="8"/>
        <v>100.00000000000001</v>
      </c>
      <c r="Y41" s="24"/>
      <c r="Z41" s="16">
        <v>629</v>
      </c>
      <c r="AA41" s="28">
        <f t="shared" si="9"/>
        <v>72.813990461049286</v>
      </c>
    </row>
    <row r="42" spans="2:27" ht="18" customHeight="1">
      <c r="B42" s="42"/>
      <c r="C42" s="43" t="s">
        <v>18</v>
      </c>
      <c r="D42" s="114" t="s">
        <v>5</v>
      </c>
      <c r="E42" s="114"/>
      <c r="F42" s="72" t="s">
        <v>123</v>
      </c>
      <c r="G42" s="76" t="s">
        <v>35</v>
      </c>
      <c r="H42" s="3"/>
      <c r="I42" s="16">
        <v>79</v>
      </c>
      <c r="J42" s="23">
        <f t="shared" si="0"/>
        <v>25.649350649350648</v>
      </c>
      <c r="K42" s="17">
        <v>171</v>
      </c>
      <c r="L42" s="23">
        <f t="shared" si="1"/>
        <v>55.519480519480524</v>
      </c>
      <c r="M42" s="17">
        <v>18</v>
      </c>
      <c r="N42" s="23">
        <f t="shared" si="2"/>
        <v>5.8441558441558437</v>
      </c>
      <c r="O42" s="17">
        <v>19</v>
      </c>
      <c r="P42" s="23">
        <f t="shared" si="3"/>
        <v>6.1688311688311686</v>
      </c>
      <c r="Q42" s="17">
        <v>7</v>
      </c>
      <c r="R42" s="23">
        <f t="shared" si="4"/>
        <v>2.2727272727272729</v>
      </c>
      <c r="S42" s="10">
        <f t="shared" si="5"/>
        <v>294</v>
      </c>
      <c r="T42" s="23">
        <f t="shared" si="6"/>
        <v>95.454545454545453</v>
      </c>
      <c r="U42" s="17">
        <v>14</v>
      </c>
      <c r="V42" s="23">
        <f t="shared" si="7"/>
        <v>4.5454545454545459</v>
      </c>
      <c r="W42" s="9">
        <f t="shared" si="8"/>
        <v>308</v>
      </c>
      <c r="X42" s="8">
        <f t="shared" si="8"/>
        <v>100</v>
      </c>
      <c r="Y42" s="24"/>
      <c r="Z42" s="16">
        <v>482</v>
      </c>
      <c r="AA42" s="28">
        <f t="shared" si="9"/>
        <v>63.900414937759329</v>
      </c>
    </row>
    <row r="43" spans="2:27" ht="18" customHeight="1">
      <c r="B43" s="42"/>
      <c r="C43" s="43" t="s">
        <v>18</v>
      </c>
      <c r="D43" s="114" t="s">
        <v>5</v>
      </c>
      <c r="E43" s="114"/>
      <c r="F43" s="72" t="s">
        <v>123</v>
      </c>
      <c r="G43" s="76" t="s">
        <v>36</v>
      </c>
      <c r="H43" s="3"/>
      <c r="I43" s="16">
        <v>72</v>
      </c>
      <c r="J43" s="23">
        <f t="shared" si="0"/>
        <v>23.841059602649008</v>
      </c>
      <c r="K43" s="17">
        <v>171</v>
      </c>
      <c r="L43" s="23">
        <f t="shared" si="1"/>
        <v>56.622516556291394</v>
      </c>
      <c r="M43" s="17">
        <v>24</v>
      </c>
      <c r="N43" s="23">
        <f t="shared" si="2"/>
        <v>7.9470198675496695</v>
      </c>
      <c r="O43" s="17">
        <v>8</v>
      </c>
      <c r="P43" s="23">
        <f t="shared" si="3"/>
        <v>2.6490066225165565</v>
      </c>
      <c r="Q43" s="17">
        <v>8</v>
      </c>
      <c r="R43" s="23">
        <f t="shared" si="4"/>
        <v>2.6490066225165565</v>
      </c>
      <c r="S43" s="10">
        <f t="shared" si="5"/>
        <v>283</v>
      </c>
      <c r="T43" s="23">
        <f t="shared" si="6"/>
        <v>93.708609271523187</v>
      </c>
      <c r="U43" s="17">
        <v>19</v>
      </c>
      <c r="V43" s="23">
        <f t="shared" si="7"/>
        <v>6.2913907284768218</v>
      </c>
      <c r="W43" s="9">
        <f t="shared" si="8"/>
        <v>302</v>
      </c>
      <c r="X43" s="8">
        <f t="shared" si="8"/>
        <v>100.00000000000001</v>
      </c>
      <c r="Y43" s="24"/>
      <c r="Z43" s="16">
        <v>481</v>
      </c>
      <c r="AA43" s="28">
        <f t="shared" si="9"/>
        <v>62.78586278586279</v>
      </c>
    </row>
    <row r="44" spans="2:27" ht="18" customHeight="1">
      <c r="B44" s="46"/>
      <c r="C44" s="47" t="s">
        <v>18</v>
      </c>
      <c r="D44" s="115" t="s">
        <v>5</v>
      </c>
      <c r="E44" s="115"/>
      <c r="F44" s="72" t="s">
        <v>124</v>
      </c>
      <c r="G44" s="76" t="s">
        <v>35</v>
      </c>
      <c r="H44" s="3"/>
      <c r="I44" s="16">
        <v>62</v>
      </c>
      <c r="J44" s="48">
        <f t="shared" si="0"/>
        <v>18.023255813953487</v>
      </c>
      <c r="K44" s="17">
        <v>203</v>
      </c>
      <c r="L44" s="48">
        <f t="shared" si="1"/>
        <v>59.011627906976749</v>
      </c>
      <c r="M44" s="17">
        <v>21</v>
      </c>
      <c r="N44" s="48">
        <f t="shared" si="2"/>
        <v>6.104651162790697</v>
      </c>
      <c r="O44" s="17">
        <v>20</v>
      </c>
      <c r="P44" s="48">
        <f t="shared" si="3"/>
        <v>5.8139534883720927</v>
      </c>
      <c r="Q44" s="17">
        <v>20</v>
      </c>
      <c r="R44" s="48">
        <f t="shared" si="4"/>
        <v>5.8139534883720927</v>
      </c>
      <c r="S44" s="17">
        <f t="shared" si="5"/>
        <v>326</v>
      </c>
      <c r="T44" s="48">
        <f t="shared" si="6"/>
        <v>94.767441860465112</v>
      </c>
      <c r="U44" s="17">
        <v>18</v>
      </c>
      <c r="V44" s="48">
        <f t="shared" si="7"/>
        <v>5.2325581395348841</v>
      </c>
      <c r="W44" s="16">
        <f t="shared" si="8"/>
        <v>344</v>
      </c>
      <c r="X44" s="49">
        <f t="shared" si="8"/>
        <v>100</v>
      </c>
      <c r="Y44" s="24"/>
      <c r="Z44" s="16">
        <v>508</v>
      </c>
      <c r="AA44" s="28">
        <f t="shared" si="9"/>
        <v>67.716535433070874</v>
      </c>
    </row>
    <row r="45" spans="2:27" ht="18" customHeight="1">
      <c r="B45" s="42"/>
      <c r="C45" s="43" t="s">
        <v>18</v>
      </c>
      <c r="D45" s="114" t="s">
        <v>5</v>
      </c>
      <c r="E45" s="114"/>
      <c r="F45" s="71" t="s">
        <v>124</v>
      </c>
      <c r="G45" s="75" t="s">
        <v>36</v>
      </c>
      <c r="H45" s="3"/>
      <c r="I45" s="16">
        <v>72</v>
      </c>
      <c r="J45" s="23">
        <f t="shared" si="0"/>
        <v>22.085889570552148</v>
      </c>
      <c r="K45" s="17">
        <v>188</v>
      </c>
      <c r="L45" s="23">
        <f t="shared" si="1"/>
        <v>57.668711656441715</v>
      </c>
      <c r="M45" s="17">
        <v>22</v>
      </c>
      <c r="N45" s="23">
        <f t="shared" si="2"/>
        <v>6.7484662576687118</v>
      </c>
      <c r="O45" s="17">
        <v>9</v>
      </c>
      <c r="P45" s="23">
        <f t="shared" si="3"/>
        <v>2.7607361963190185</v>
      </c>
      <c r="Q45" s="17">
        <v>9</v>
      </c>
      <c r="R45" s="23">
        <f t="shared" si="4"/>
        <v>2.7607361963190185</v>
      </c>
      <c r="S45" s="10">
        <f t="shared" si="5"/>
        <v>300</v>
      </c>
      <c r="T45" s="23">
        <f t="shared" si="6"/>
        <v>92.024539877300612</v>
      </c>
      <c r="U45" s="17">
        <v>26</v>
      </c>
      <c r="V45" s="23">
        <f t="shared" si="7"/>
        <v>7.9754601226993866</v>
      </c>
      <c r="W45" s="9">
        <f t="shared" si="8"/>
        <v>326</v>
      </c>
      <c r="X45" s="8">
        <f t="shared" si="8"/>
        <v>100</v>
      </c>
      <c r="Y45" s="24"/>
      <c r="Z45" s="16">
        <v>507</v>
      </c>
      <c r="AA45" s="28">
        <f t="shared" si="9"/>
        <v>64.299802761341212</v>
      </c>
    </row>
    <row r="46" spans="2:27" ht="18" customHeight="1">
      <c r="B46" s="42"/>
      <c r="C46" s="43" t="s">
        <v>18</v>
      </c>
      <c r="D46" s="114" t="s">
        <v>5</v>
      </c>
      <c r="E46" s="114"/>
      <c r="F46" s="71" t="s">
        <v>125</v>
      </c>
      <c r="G46" s="75" t="s">
        <v>35</v>
      </c>
      <c r="H46" s="3"/>
      <c r="I46" s="9">
        <v>53</v>
      </c>
      <c r="J46" s="23">
        <f t="shared" si="0"/>
        <v>17.966101694915253</v>
      </c>
      <c r="K46" s="10">
        <v>176</v>
      </c>
      <c r="L46" s="23">
        <f t="shared" si="1"/>
        <v>59.661016949152547</v>
      </c>
      <c r="M46" s="10">
        <v>16</v>
      </c>
      <c r="N46" s="23">
        <f t="shared" si="2"/>
        <v>5.4237288135593218</v>
      </c>
      <c r="O46" s="10">
        <v>23</v>
      </c>
      <c r="P46" s="23">
        <f t="shared" si="3"/>
        <v>7.796610169491526</v>
      </c>
      <c r="Q46" s="10">
        <v>6</v>
      </c>
      <c r="R46" s="23">
        <f t="shared" si="4"/>
        <v>2.0338983050847457</v>
      </c>
      <c r="S46" s="10">
        <f t="shared" si="5"/>
        <v>274</v>
      </c>
      <c r="T46" s="23">
        <f t="shared" si="6"/>
        <v>92.881355932203391</v>
      </c>
      <c r="U46" s="10">
        <v>21</v>
      </c>
      <c r="V46" s="23">
        <f t="shared" si="7"/>
        <v>7.1186440677966107</v>
      </c>
      <c r="W46" s="9">
        <f t="shared" si="8"/>
        <v>295</v>
      </c>
      <c r="X46" s="8">
        <f t="shared" si="8"/>
        <v>100</v>
      </c>
      <c r="Y46" s="24"/>
      <c r="Z46" s="9">
        <v>449</v>
      </c>
      <c r="AA46" s="25">
        <f t="shared" si="9"/>
        <v>65.701559020044542</v>
      </c>
    </row>
    <row r="47" spans="2:27" ht="18" customHeight="1">
      <c r="B47" s="46"/>
      <c r="C47" s="47" t="s">
        <v>18</v>
      </c>
      <c r="D47" s="115" t="s">
        <v>5</v>
      </c>
      <c r="E47" s="115"/>
      <c r="F47" s="72" t="s">
        <v>125</v>
      </c>
      <c r="G47" s="76" t="s">
        <v>36</v>
      </c>
      <c r="H47" s="3"/>
      <c r="I47" s="16">
        <v>67</v>
      </c>
      <c r="J47" s="48">
        <f t="shared" si="0"/>
        <v>22.635135135135133</v>
      </c>
      <c r="K47" s="17">
        <v>159</v>
      </c>
      <c r="L47" s="48">
        <f t="shared" si="1"/>
        <v>53.716216216216218</v>
      </c>
      <c r="M47" s="17">
        <v>23</v>
      </c>
      <c r="N47" s="48">
        <f t="shared" si="2"/>
        <v>7.7702702702702702</v>
      </c>
      <c r="O47" s="17">
        <v>20</v>
      </c>
      <c r="P47" s="48">
        <f t="shared" si="3"/>
        <v>6.756756756756757</v>
      </c>
      <c r="Q47" s="17">
        <v>13</v>
      </c>
      <c r="R47" s="48">
        <f t="shared" si="4"/>
        <v>4.3918918918918921</v>
      </c>
      <c r="S47" s="17">
        <f t="shared" si="5"/>
        <v>282</v>
      </c>
      <c r="T47" s="48">
        <f t="shared" si="6"/>
        <v>95.270270270270274</v>
      </c>
      <c r="U47" s="17">
        <v>14</v>
      </c>
      <c r="V47" s="48">
        <f t="shared" si="7"/>
        <v>4.7297297297297298</v>
      </c>
      <c r="W47" s="16">
        <f t="shared" si="8"/>
        <v>296</v>
      </c>
      <c r="X47" s="49">
        <f t="shared" si="8"/>
        <v>100</v>
      </c>
      <c r="Y47" s="24"/>
      <c r="Z47" s="16">
        <v>448</v>
      </c>
      <c r="AA47" s="28">
        <f t="shared" si="9"/>
        <v>66.071428571428569</v>
      </c>
    </row>
    <row r="48" spans="2:27" ht="18" customHeight="1">
      <c r="B48" s="42"/>
      <c r="C48" s="43" t="s">
        <v>18</v>
      </c>
      <c r="D48" s="114" t="s">
        <v>5</v>
      </c>
      <c r="E48" s="114"/>
      <c r="F48" s="72" t="s">
        <v>126</v>
      </c>
      <c r="G48" s="76" t="s">
        <v>35</v>
      </c>
      <c r="H48" s="3"/>
      <c r="I48" s="16">
        <v>86</v>
      </c>
      <c r="J48" s="23">
        <f t="shared" si="0"/>
        <v>25.219941348973606</v>
      </c>
      <c r="K48" s="17">
        <v>191</v>
      </c>
      <c r="L48" s="23">
        <f t="shared" si="1"/>
        <v>56.011730205278589</v>
      </c>
      <c r="M48" s="17">
        <v>21</v>
      </c>
      <c r="N48" s="23">
        <f t="shared" si="2"/>
        <v>6.1583577712609969</v>
      </c>
      <c r="O48" s="17">
        <v>20</v>
      </c>
      <c r="P48" s="23">
        <f t="shared" si="3"/>
        <v>5.8651026392961878</v>
      </c>
      <c r="Q48" s="17">
        <v>13</v>
      </c>
      <c r="R48" s="23">
        <f t="shared" si="4"/>
        <v>3.8123167155425222</v>
      </c>
      <c r="S48" s="10">
        <f t="shared" si="5"/>
        <v>331</v>
      </c>
      <c r="T48" s="23">
        <f t="shared" si="6"/>
        <v>97.067448680351902</v>
      </c>
      <c r="U48" s="17">
        <v>10</v>
      </c>
      <c r="V48" s="23">
        <f t="shared" si="7"/>
        <v>2.9325513196480939</v>
      </c>
      <c r="W48" s="9">
        <f t="shared" si="8"/>
        <v>341</v>
      </c>
      <c r="X48" s="8">
        <f t="shared" si="8"/>
        <v>100</v>
      </c>
      <c r="Y48" s="24"/>
      <c r="Z48" s="16">
        <v>549</v>
      </c>
      <c r="AA48" s="28">
        <f t="shared" si="9"/>
        <v>62.112932604735882</v>
      </c>
    </row>
    <row r="49" spans="2:27" ht="18" customHeight="1">
      <c r="B49" s="42"/>
      <c r="C49" s="43" t="s">
        <v>18</v>
      </c>
      <c r="D49" s="114" t="s">
        <v>5</v>
      </c>
      <c r="E49" s="114"/>
      <c r="F49" s="72" t="s">
        <v>126</v>
      </c>
      <c r="G49" s="76" t="s">
        <v>36</v>
      </c>
      <c r="H49" s="3"/>
      <c r="I49" s="16">
        <v>79</v>
      </c>
      <c r="J49" s="23">
        <f t="shared" si="0"/>
        <v>22.379603399433428</v>
      </c>
      <c r="K49" s="17">
        <v>200</v>
      </c>
      <c r="L49" s="23">
        <f t="shared" si="1"/>
        <v>56.657223796033996</v>
      </c>
      <c r="M49" s="17">
        <v>30</v>
      </c>
      <c r="N49" s="23">
        <f t="shared" si="2"/>
        <v>8.4985835694050991</v>
      </c>
      <c r="O49" s="17">
        <v>14</v>
      </c>
      <c r="P49" s="23">
        <f t="shared" si="3"/>
        <v>3.9660056657223794</v>
      </c>
      <c r="Q49" s="17">
        <v>13</v>
      </c>
      <c r="R49" s="23">
        <f t="shared" si="4"/>
        <v>3.6827195467422094</v>
      </c>
      <c r="S49" s="10">
        <f t="shared" si="5"/>
        <v>336</v>
      </c>
      <c r="T49" s="23">
        <f t="shared" si="6"/>
        <v>95.184135977337121</v>
      </c>
      <c r="U49" s="17">
        <v>17</v>
      </c>
      <c r="V49" s="23">
        <f t="shared" si="7"/>
        <v>4.8158640226628888</v>
      </c>
      <c r="W49" s="9">
        <f t="shared" si="8"/>
        <v>353</v>
      </c>
      <c r="X49" s="8">
        <f t="shared" si="8"/>
        <v>100.00000000000001</v>
      </c>
      <c r="Y49" s="24"/>
      <c r="Z49" s="16">
        <v>549</v>
      </c>
      <c r="AA49" s="28">
        <f t="shared" si="9"/>
        <v>64.298724954462656</v>
      </c>
    </row>
    <row r="50" spans="2:27" ht="18" customHeight="1">
      <c r="B50" s="42"/>
      <c r="C50" s="43" t="s">
        <v>18</v>
      </c>
      <c r="D50" s="114" t="s">
        <v>5</v>
      </c>
      <c r="E50" s="114"/>
      <c r="F50" s="72" t="s">
        <v>127</v>
      </c>
      <c r="G50" s="76" t="s">
        <v>35</v>
      </c>
      <c r="H50" s="3"/>
      <c r="I50" s="16">
        <v>65</v>
      </c>
      <c r="J50" s="23">
        <f t="shared" si="0"/>
        <v>26.859504132231404</v>
      </c>
      <c r="K50" s="17">
        <v>129</v>
      </c>
      <c r="L50" s="23">
        <f t="shared" si="1"/>
        <v>53.305785123966942</v>
      </c>
      <c r="M50" s="17">
        <v>17</v>
      </c>
      <c r="N50" s="23">
        <f t="shared" si="2"/>
        <v>7.0247933884297522</v>
      </c>
      <c r="O50" s="17">
        <v>7</v>
      </c>
      <c r="P50" s="23">
        <f t="shared" si="3"/>
        <v>2.8925619834710745</v>
      </c>
      <c r="Q50" s="17">
        <v>11</v>
      </c>
      <c r="R50" s="23">
        <f t="shared" si="4"/>
        <v>4.5454545454545459</v>
      </c>
      <c r="S50" s="10">
        <f t="shared" si="5"/>
        <v>229</v>
      </c>
      <c r="T50" s="23">
        <f t="shared" si="6"/>
        <v>94.628099173553721</v>
      </c>
      <c r="U50" s="17">
        <v>13</v>
      </c>
      <c r="V50" s="23">
        <f t="shared" si="7"/>
        <v>5.3719008264462813</v>
      </c>
      <c r="W50" s="9">
        <f t="shared" si="8"/>
        <v>242</v>
      </c>
      <c r="X50" s="8">
        <f t="shared" si="8"/>
        <v>100</v>
      </c>
      <c r="Y50" s="24"/>
      <c r="Z50" s="16">
        <v>402</v>
      </c>
      <c r="AA50" s="28">
        <f t="shared" si="9"/>
        <v>60.199004975124382</v>
      </c>
    </row>
    <row r="51" spans="2:27" ht="18" customHeight="1">
      <c r="B51" s="42"/>
      <c r="C51" s="43" t="s">
        <v>18</v>
      </c>
      <c r="D51" s="114" t="s">
        <v>5</v>
      </c>
      <c r="E51" s="114"/>
      <c r="F51" s="72" t="s">
        <v>127</v>
      </c>
      <c r="G51" s="76" t="s">
        <v>36</v>
      </c>
      <c r="H51" s="3"/>
      <c r="I51" s="16">
        <v>61</v>
      </c>
      <c r="J51" s="23">
        <f t="shared" si="0"/>
        <v>23.921568627450981</v>
      </c>
      <c r="K51" s="17">
        <v>136</v>
      </c>
      <c r="L51" s="23">
        <f t="shared" si="1"/>
        <v>53.333333333333336</v>
      </c>
      <c r="M51" s="17">
        <v>24</v>
      </c>
      <c r="N51" s="23">
        <f t="shared" si="2"/>
        <v>9.4117647058823533</v>
      </c>
      <c r="O51" s="17">
        <v>12</v>
      </c>
      <c r="P51" s="23">
        <f t="shared" si="3"/>
        <v>4.7058823529411766</v>
      </c>
      <c r="Q51" s="17">
        <v>11</v>
      </c>
      <c r="R51" s="23">
        <f t="shared" si="4"/>
        <v>4.3137254901960782</v>
      </c>
      <c r="S51" s="10">
        <f t="shared" si="5"/>
        <v>244</v>
      </c>
      <c r="T51" s="23">
        <f t="shared" si="6"/>
        <v>95.686274509803923</v>
      </c>
      <c r="U51" s="17">
        <v>11</v>
      </c>
      <c r="V51" s="23">
        <f t="shared" si="7"/>
        <v>4.3137254901960782</v>
      </c>
      <c r="W51" s="9">
        <f t="shared" si="8"/>
        <v>255</v>
      </c>
      <c r="X51" s="8">
        <f t="shared" si="8"/>
        <v>100</v>
      </c>
      <c r="Y51" s="24"/>
      <c r="Z51" s="16">
        <v>401</v>
      </c>
      <c r="AA51" s="28">
        <f t="shared" si="9"/>
        <v>63.591022443890274</v>
      </c>
    </row>
    <row r="52" spans="2:27" ht="18" customHeight="1" thickBot="1">
      <c r="B52" s="44"/>
      <c r="C52" s="45" t="s">
        <v>18</v>
      </c>
      <c r="D52" s="134" t="s">
        <v>5</v>
      </c>
      <c r="E52" s="134"/>
      <c r="F52" s="74" t="s">
        <v>128</v>
      </c>
      <c r="G52" s="78" t="s">
        <v>35</v>
      </c>
      <c r="H52" s="3"/>
      <c r="I52" s="18">
        <v>79</v>
      </c>
      <c r="J52" s="29">
        <f>I52/W52*100</f>
        <v>16.155419222903884</v>
      </c>
      <c r="K52" s="19">
        <v>286</v>
      </c>
      <c r="L52" s="29">
        <f t="shared" si="1"/>
        <v>58.486707566462172</v>
      </c>
      <c r="M52" s="19">
        <v>29</v>
      </c>
      <c r="N52" s="29">
        <f t="shared" si="2"/>
        <v>5.9304703476482619</v>
      </c>
      <c r="O52" s="19">
        <v>34</v>
      </c>
      <c r="P52" s="29">
        <f t="shared" si="3"/>
        <v>6.9529652351738243</v>
      </c>
      <c r="Q52" s="19">
        <v>31</v>
      </c>
      <c r="R52" s="29">
        <f t="shared" si="4"/>
        <v>6.3394683026584868</v>
      </c>
      <c r="S52" s="20">
        <f t="shared" si="5"/>
        <v>459</v>
      </c>
      <c r="T52" s="29">
        <f t="shared" si="6"/>
        <v>93.865030674846622</v>
      </c>
      <c r="U52" s="19">
        <v>30</v>
      </c>
      <c r="V52" s="29">
        <f t="shared" si="7"/>
        <v>6.1349693251533743</v>
      </c>
      <c r="W52" s="21">
        <f t="shared" si="8"/>
        <v>489</v>
      </c>
      <c r="X52" s="22">
        <f t="shared" si="8"/>
        <v>100</v>
      </c>
      <c r="Y52" s="24"/>
      <c r="Z52" s="18">
        <v>738</v>
      </c>
      <c r="AA52" s="30">
        <f>W52/Z52*100</f>
        <v>66.260162601626021</v>
      </c>
    </row>
    <row r="53" spans="2:27" ht="5.0999999999999996" customHeight="1">
      <c r="D53" s="5"/>
      <c r="E53" s="5"/>
      <c r="F53" s="50">
        <v>51</v>
      </c>
      <c r="G53" s="50"/>
      <c r="H53" s="2"/>
      <c r="I53" s="31"/>
      <c r="J53" s="31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2:27" ht="5.0999999999999996" customHeight="1" thickBot="1">
      <c r="D54" s="5"/>
      <c r="E54" s="5"/>
      <c r="F54" s="5"/>
      <c r="G54" s="5"/>
      <c r="H54" s="2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2:27" ht="18.75" thickTop="1" thickBot="1">
      <c r="B55" s="111" t="s">
        <v>16</v>
      </c>
      <c r="C55" s="112"/>
      <c r="D55" s="112"/>
      <c r="E55" s="112"/>
      <c r="F55" s="112"/>
      <c r="G55" s="113"/>
      <c r="H55" s="33"/>
      <c r="I55" s="54">
        <f>SUM(I11:I54)</f>
        <v>3677</v>
      </c>
      <c r="J55" s="55">
        <f>I55/W55*100</f>
        <v>23.27215189873418</v>
      </c>
      <c r="K55" s="56">
        <f>SUM(K11:K54)</f>
        <v>8459</v>
      </c>
      <c r="L55" s="55">
        <f>K55/W55*100</f>
        <v>53.537974683544306</v>
      </c>
      <c r="M55" s="56">
        <f>SUM(M11:M54)</f>
        <v>1214</v>
      </c>
      <c r="N55" s="55">
        <f>M55/W55*100</f>
        <v>7.6835443037974684</v>
      </c>
      <c r="O55" s="56">
        <f>SUM(O11:O54)</f>
        <v>830</v>
      </c>
      <c r="P55" s="55">
        <f>O55/W55*100</f>
        <v>5.2531645569620258</v>
      </c>
      <c r="Q55" s="56">
        <f>SUM(Q11:Q54)</f>
        <v>775</v>
      </c>
      <c r="R55" s="55">
        <f>Q55/W55*100</f>
        <v>4.90506329113924</v>
      </c>
      <c r="S55" s="56">
        <f>SUM(S11:S54)</f>
        <v>14955</v>
      </c>
      <c r="T55" s="55">
        <f>S55/W55*100</f>
        <v>94.651898734177223</v>
      </c>
      <c r="U55" s="56">
        <f>SUM(U11:U54)</f>
        <v>845</v>
      </c>
      <c r="V55" s="55">
        <f>U55/W55*100</f>
        <v>5.3481012658227849</v>
      </c>
      <c r="W55" s="56">
        <f>SUM(W11:W54)</f>
        <v>15800</v>
      </c>
      <c r="X55" s="57">
        <f>SUM(T55,V55)</f>
        <v>100.00000000000001</v>
      </c>
      <c r="Y55" s="34"/>
      <c r="Z55" s="54">
        <f>SUM(Z11:Z52)</f>
        <v>25244</v>
      </c>
      <c r="AA55" s="57">
        <f>W55/Z55*100</f>
        <v>62.589130090318491</v>
      </c>
    </row>
    <row r="56" spans="2:27" ht="16.5" thickTop="1">
      <c r="D56" s="6"/>
      <c r="E56" s="6"/>
      <c r="F56" s="6"/>
      <c r="G56" s="6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2:27" ht="18" thickBot="1">
      <c r="B57" s="116" t="s">
        <v>13</v>
      </c>
      <c r="C57" s="116"/>
      <c r="D57" s="116"/>
      <c r="E57" s="116"/>
      <c r="F57" s="116"/>
      <c r="G57" s="116"/>
      <c r="I57" s="40">
        <v>17</v>
      </c>
    </row>
    <row r="58" spans="2:27" ht="18" thickTop="1">
      <c r="B58" s="117" t="s">
        <v>14</v>
      </c>
      <c r="C58" s="117"/>
      <c r="D58" s="117"/>
      <c r="E58" s="117"/>
      <c r="F58" s="117"/>
      <c r="G58" s="117"/>
      <c r="I58" s="39">
        <f>COUNTA(G11:G52)</f>
        <v>42</v>
      </c>
    </row>
    <row r="62" spans="2:27" ht="17.25">
      <c r="D62" s="41"/>
    </row>
  </sheetData>
  <mergeCells count="71">
    <mergeCell ref="B8:C9"/>
    <mergeCell ref="D8:E9"/>
    <mergeCell ref="F8:F9"/>
    <mergeCell ref="G8:G9"/>
    <mergeCell ref="I8:I9"/>
    <mergeCell ref="D2:AA2"/>
    <mergeCell ref="D3:AA3"/>
    <mergeCell ref="D5:AA5"/>
    <mergeCell ref="S8:S9"/>
    <mergeCell ref="T8:T9"/>
    <mergeCell ref="U8:U9"/>
    <mergeCell ref="X8:X9"/>
    <mergeCell ref="Z8:Z9"/>
    <mergeCell ref="AA8:AA9"/>
    <mergeCell ref="M8:M9"/>
    <mergeCell ref="N8:N9"/>
    <mergeCell ref="O8:O9"/>
    <mergeCell ref="P8:P9"/>
    <mergeCell ref="T7:AA7"/>
    <mergeCell ref="D11:E11"/>
    <mergeCell ref="D12:E12"/>
    <mergeCell ref="V8:V9"/>
    <mergeCell ref="W8:W9"/>
    <mergeCell ref="D17:E17"/>
    <mergeCell ref="D14:E14"/>
    <mergeCell ref="D15:E15"/>
    <mergeCell ref="D16:E16"/>
    <mergeCell ref="D13:E13"/>
    <mergeCell ref="Q8:Q9"/>
    <mergeCell ref="R8:R9"/>
    <mergeCell ref="J8:J9"/>
    <mergeCell ref="K8:K9"/>
    <mergeCell ref="L8:L9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4:E44"/>
    <mergeCell ref="D45:E45"/>
    <mergeCell ref="D46:E46"/>
    <mergeCell ref="D47:E47"/>
    <mergeCell ref="D48:E48"/>
    <mergeCell ref="B57:G57"/>
    <mergeCell ref="B58:G58"/>
    <mergeCell ref="D52:E52"/>
    <mergeCell ref="D49:E49"/>
    <mergeCell ref="D50:E50"/>
    <mergeCell ref="D51:E51"/>
    <mergeCell ref="B55:G55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5"/>
  <sheetViews>
    <sheetView showWhiteSpace="0" topLeftCell="A49" zoomScaleNormal="100" workbookViewId="0">
      <selection activeCell="W72" sqref="W72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168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171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30"/>
      <c r="J9" s="132"/>
      <c r="K9" s="130"/>
      <c r="L9" s="132"/>
      <c r="M9" s="130"/>
      <c r="N9" s="132"/>
      <c r="O9" s="130"/>
      <c r="P9" s="132"/>
      <c r="Q9" s="13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58" t="s">
        <v>78</v>
      </c>
      <c r="C11" s="159"/>
      <c r="D11" s="114" t="s">
        <v>26</v>
      </c>
      <c r="E11" s="114"/>
      <c r="F11" s="58">
        <v>261</v>
      </c>
      <c r="G11" s="67" t="s">
        <v>35</v>
      </c>
      <c r="H11" s="3"/>
      <c r="I11" s="16">
        <v>125</v>
      </c>
      <c r="J11" s="23">
        <f t="shared" ref="J11:J64" si="0">I11/W11*100</f>
        <v>33.512064343163537</v>
      </c>
      <c r="K11" s="17">
        <v>212</v>
      </c>
      <c r="L11" s="23">
        <f t="shared" ref="L11:L65" si="1">K11/W11*100</f>
        <v>56.836461126005368</v>
      </c>
      <c r="M11" s="17">
        <v>18</v>
      </c>
      <c r="N11" s="23">
        <f t="shared" ref="N11:N65" si="2">M11/W11*100</f>
        <v>4.8257372654155493</v>
      </c>
      <c r="O11" s="17">
        <v>0</v>
      </c>
      <c r="P11" s="23">
        <f t="shared" ref="P11:P65" si="3">O11/W11*100</f>
        <v>0</v>
      </c>
      <c r="Q11" s="17">
        <v>3</v>
      </c>
      <c r="R11" s="23">
        <f t="shared" ref="R11:R65" si="4">Q11/W11*100</f>
        <v>0.80428954423592491</v>
      </c>
      <c r="S11" s="10">
        <f t="shared" ref="S11:S65" si="5">SUM(I11,K11,M11,O11,Q11)</f>
        <v>358</v>
      </c>
      <c r="T11" s="23">
        <f t="shared" ref="T11:T65" si="6">S11/W11*100</f>
        <v>95.978552278820374</v>
      </c>
      <c r="U11" s="17">
        <v>15</v>
      </c>
      <c r="V11" s="23">
        <f t="shared" ref="V11:V65" si="7">U11/W11*100</f>
        <v>4.0214477211796247</v>
      </c>
      <c r="W11" s="9">
        <f t="shared" ref="W11:X65" si="8">SUM(S11,U11)</f>
        <v>373</v>
      </c>
      <c r="X11" s="8">
        <f t="shared" si="8"/>
        <v>100</v>
      </c>
      <c r="Y11" s="24"/>
      <c r="Z11" s="16">
        <v>543</v>
      </c>
      <c r="AA11" s="28">
        <f t="shared" ref="AA11:AA64" si="9">W11/Z11*100</f>
        <v>68.692449355432785</v>
      </c>
    </row>
    <row r="12" spans="1:28" ht="18" customHeight="1">
      <c r="B12" s="158" t="s">
        <v>78</v>
      </c>
      <c r="C12" s="159"/>
      <c r="D12" s="114" t="s">
        <v>26</v>
      </c>
      <c r="E12" s="114"/>
      <c r="F12" s="60">
        <v>261</v>
      </c>
      <c r="G12" s="68" t="s">
        <v>36</v>
      </c>
      <c r="H12" s="3"/>
      <c r="I12" s="16">
        <v>123</v>
      </c>
      <c r="J12" s="23">
        <f t="shared" si="0"/>
        <v>33.514986376021803</v>
      </c>
      <c r="K12" s="17">
        <v>204</v>
      </c>
      <c r="L12" s="23">
        <f t="shared" si="1"/>
        <v>55.585831062670302</v>
      </c>
      <c r="M12" s="17">
        <v>26</v>
      </c>
      <c r="N12" s="23">
        <f t="shared" si="2"/>
        <v>7.0844686648501369</v>
      </c>
      <c r="O12" s="17">
        <v>0</v>
      </c>
      <c r="P12" s="23">
        <f t="shared" si="3"/>
        <v>0</v>
      </c>
      <c r="Q12" s="17">
        <v>1</v>
      </c>
      <c r="R12" s="23">
        <f t="shared" si="4"/>
        <v>0.27247956403269752</v>
      </c>
      <c r="S12" s="10">
        <f t="shared" si="5"/>
        <v>354</v>
      </c>
      <c r="T12" s="23">
        <f t="shared" si="6"/>
        <v>96.457765667574932</v>
      </c>
      <c r="U12" s="17">
        <v>13</v>
      </c>
      <c r="V12" s="23">
        <f t="shared" si="7"/>
        <v>3.5422343324250685</v>
      </c>
      <c r="W12" s="9">
        <f t="shared" si="8"/>
        <v>367</v>
      </c>
      <c r="X12" s="8">
        <f t="shared" si="8"/>
        <v>100</v>
      </c>
      <c r="Y12" s="24"/>
      <c r="Z12" s="16">
        <v>543</v>
      </c>
      <c r="AA12" s="28">
        <f t="shared" si="9"/>
        <v>67.587476979742178</v>
      </c>
    </row>
    <row r="13" spans="1:28" ht="18" customHeight="1">
      <c r="B13" s="158" t="s">
        <v>78</v>
      </c>
      <c r="C13" s="159"/>
      <c r="D13" s="138" t="s">
        <v>26</v>
      </c>
      <c r="E13" s="139"/>
      <c r="F13" s="60">
        <v>262</v>
      </c>
      <c r="G13" s="68" t="s">
        <v>35</v>
      </c>
      <c r="H13" s="3"/>
      <c r="I13" s="16">
        <v>176</v>
      </c>
      <c r="J13" s="23">
        <f t="shared" si="0"/>
        <v>37.05263157894737</v>
      </c>
      <c r="K13" s="17">
        <v>232</v>
      </c>
      <c r="L13" s="23">
        <f t="shared" si="1"/>
        <v>48.84210526315789</v>
      </c>
      <c r="M13" s="17">
        <v>22</v>
      </c>
      <c r="N13" s="23">
        <f t="shared" si="2"/>
        <v>4.6315789473684212</v>
      </c>
      <c r="O13" s="17">
        <v>17</v>
      </c>
      <c r="P13" s="23">
        <f t="shared" si="3"/>
        <v>3.5789473684210522</v>
      </c>
      <c r="Q13" s="17">
        <v>4</v>
      </c>
      <c r="R13" s="23">
        <f t="shared" si="4"/>
        <v>0.84210526315789469</v>
      </c>
      <c r="S13" s="10">
        <f t="shared" si="5"/>
        <v>451</v>
      </c>
      <c r="T13" s="23">
        <f t="shared" si="6"/>
        <v>94.94736842105263</v>
      </c>
      <c r="U13" s="17">
        <v>24</v>
      </c>
      <c r="V13" s="23">
        <f t="shared" si="7"/>
        <v>5.0526315789473681</v>
      </c>
      <c r="W13" s="9">
        <f t="shared" si="8"/>
        <v>475</v>
      </c>
      <c r="X13" s="8">
        <f t="shared" si="8"/>
        <v>100</v>
      </c>
      <c r="Y13" s="24"/>
      <c r="Z13" s="16">
        <v>713</v>
      </c>
      <c r="AA13" s="28">
        <f t="shared" si="9"/>
        <v>66.619915848527341</v>
      </c>
    </row>
    <row r="14" spans="1:28" ht="18" customHeight="1">
      <c r="B14" s="158" t="s">
        <v>78</v>
      </c>
      <c r="C14" s="159"/>
      <c r="D14" s="138" t="s">
        <v>26</v>
      </c>
      <c r="E14" s="139"/>
      <c r="F14" s="60">
        <v>262</v>
      </c>
      <c r="G14" s="68" t="s">
        <v>36</v>
      </c>
      <c r="H14" s="3"/>
      <c r="I14" s="16">
        <v>158</v>
      </c>
      <c r="J14" s="23">
        <f t="shared" si="0"/>
        <v>38.536585365853661</v>
      </c>
      <c r="K14" s="17">
        <v>211</v>
      </c>
      <c r="L14" s="23">
        <f t="shared" si="1"/>
        <v>51.463414634146346</v>
      </c>
      <c r="M14" s="17">
        <v>17</v>
      </c>
      <c r="N14" s="23">
        <f t="shared" si="2"/>
        <v>4.1463414634146343</v>
      </c>
      <c r="O14" s="17">
        <v>7</v>
      </c>
      <c r="P14" s="23">
        <f t="shared" si="3"/>
        <v>1.7073170731707319</v>
      </c>
      <c r="Q14" s="17">
        <v>1</v>
      </c>
      <c r="R14" s="23">
        <f t="shared" si="4"/>
        <v>0.24390243902439024</v>
      </c>
      <c r="S14" s="10">
        <f t="shared" si="5"/>
        <v>394</v>
      </c>
      <c r="T14" s="23">
        <f t="shared" si="6"/>
        <v>96.097560975609753</v>
      </c>
      <c r="U14" s="17">
        <v>16</v>
      </c>
      <c r="V14" s="23">
        <f t="shared" si="7"/>
        <v>3.9024390243902438</v>
      </c>
      <c r="W14" s="9">
        <f t="shared" si="8"/>
        <v>410</v>
      </c>
      <c r="X14" s="8">
        <f t="shared" si="8"/>
        <v>100</v>
      </c>
      <c r="Y14" s="24"/>
      <c r="Z14" s="16">
        <v>607</v>
      </c>
      <c r="AA14" s="28">
        <f t="shared" si="9"/>
        <v>67.545304777594723</v>
      </c>
    </row>
    <row r="15" spans="1:28" ht="18" customHeight="1">
      <c r="B15" s="158" t="s">
        <v>78</v>
      </c>
      <c r="C15" s="159"/>
      <c r="D15" s="138" t="s">
        <v>26</v>
      </c>
      <c r="E15" s="139"/>
      <c r="F15" s="60">
        <v>263</v>
      </c>
      <c r="G15" s="68" t="s">
        <v>35</v>
      </c>
      <c r="H15" s="3"/>
      <c r="I15" s="16">
        <v>80</v>
      </c>
      <c r="J15" s="23">
        <f t="shared" si="0"/>
        <v>25</v>
      </c>
      <c r="K15" s="17">
        <v>133</v>
      </c>
      <c r="L15" s="23">
        <f t="shared" si="1"/>
        <v>41.5625</v>
      </c>
      <c r="M15" s="17">
        <v>20</v>
      </c>
      <c r="N15" s="23">
        <f t="shared" si="2"/>
        <v>6.25</v>
      </c>
      <c r="O15" s="17">
        <v>51</v>
      </c>
      <c r="P15" s="23">
        <f t="shared" si="3"/>
        <v>15.937499999999998</v>
      </c>
      <c r="Q15" s="17">
        <v>4</v>
      </c>
      <c r="R15" s="23">
        <f t="shared" si="4"/>
        <v>1.25</v>
      </c>
      <c r="S15" s="10">
        <f t="shared" si="5"/>
        <v>288</v>
      </c>
      <c r="T15" s="23">
        <f t="shared" si="6"/>
        <v>90</v>
      </c>
      <c r="U15" s="17">
        <v>32</v>
      </c>
      <c r="V15" s="23">
        <f t="shared" si="7"/>
        <v>10</v>
      </c>
      <c r="W15" s="9">
        <f t="shared" si="8"/>
        <v>320</v>
      </c>
      <c r="X15" s="8">
        <f t="shared" si="8"/>
        <v>100</v>
      </c>
      <c r="Y15" s="24"/>
      <c r="Z15" s="16">
        <v>437</v>
      </c>
      <c r="AA15" s="28">
        <f t="shared" si="9"/>
        <v>73.226544622425621</v>
      </c>
    </row>
    <row r="16" spans="1:28" ht="18" customHeight="1">
      <c r="B16" s="158" t="s">
        <v>78</v>
      </c>
      <c r="C16" s="159"/>
      <c r="D16" s="138" t="s">
        <v>26</v>
      </c>
      <c r="E16" s="139"/>
      <c r="F16" s="60">
        <v>263</v>
      </c>
      <c r="G16" s="68" t="s">
        <v>36</v>
      </c>
      <c r="H16" s="3"/>
      <c r="I16" s="16">
        <v>80</v>
      </c>
      <c r="J16" s="23">
        <f t="shared" si="0"/>
        <v>24.096385542168676</v>
      </c>
      <c r="K16" s="17">
        <v>138</v>
      </c>
      <c r="L16" s="23">
        <f t="shared" si="1"/>
        <v>41.566265060240966</v>
      </c>
      <c r="M16" s="17">
        <v>0</v>
      </c>
      <c r="N16" s="23">
        <f t="shared" si="2"/>
        <v>0</v>
      </c>
      <c r="O16" s="17">
        <v>78</v>
      </c>
      <c r="P16" s="23">
        <f t="shared" si="3"/>
        <v>23.493975903614459</v>
      </c>
      <c r="Q16" s="17">
        <v>6</v>
      </c>
      <c r="R16" s="23">
        <f t="shared" si="4"/>
        <v>1.8072289156626504</v>
      </c>
      <c r="S16" s="10">
        <f t="shared" si="5"/>
        <v>302</v>
      </c>
      <c r="T16" s="23">
        <f t="shared" si="6"/>
        <v>90.963855421686745</v>
      </c>
      <c r="U16" s="17">
        <v>30</v>
      </c>
      <c r="V16" s="23">
        <f t="shared" si="7"/>
        <v>9.0361445783132535</v>
      </c>
      <c r="W16" s="9">
        <f t="shared" si="8"/>
        <v>332</v>
      </c>
      <c r="X16" s="8">
        <f t="shared" si="8"/>
        <v>100</v>
      </c>
      <c r="Y16" s="24"/>
      <c r="Z16" s="16">
        <v>437</v>
      </c>
      <c r="AA16" s="28">
        <f t="shared" si="9"/>
        <v>75.972540045766593</v>
      </c>
    </row>
    <row r="17" spans="2:27" ht="18" customHeight="1">
      <c r="B17" s="158" t="s">
        <v>78</v>
      </c>
      <c r="C17" s="159"/>
      <c r="D17" s="138" t="s">
        <v>26</v>
      </c>
      <c r="E17" s="139"/>
      <c r="F17" s="60">
        <v>264</v>
      </c>
      <c r="G17" s="68" t="s">
        <v>35</v>
      </c>
      <c r="H17" s="3"/>
      <c r="I17" s="16">
        <v>86</v>
      </c>
      <c r="J17" s="23">
        <f t="shared" si="0"/>
        <v>29.861111111111111</v>
      </c>
      <c r="K17" s="17">
        <v>152</v>
      </c>
      <c r="L17" s="23">
        <f t="shared" si="1"/>
        <v>52.777777777777779</v>
      </c>
      <c r="M17" s="17">
        <v>20</v>
      </c>
      <c r="N17" s="23">
        <f t="shared" si="2"/>
        <v>6.9444444444444446</v>
      </c>
      <c r="O17" s="17">
        <v>11</v>
      </c>
      <c r="P17" s="23">
        <f t="shared" si="3"/>
        <v>3.8194444444444446</v>
      </c>
      <c r="Q17" s="17">
        <v>10</v>
      </c>
      <c r="R17" s="23">
        <f t="shared" si="4"/>
        <v>3.4722222222222223</v>
      </c>
      <c r="S17" s="10">
        <f t="shared" si="5"/>
        <v>279</v>
      </c>
      <c r="T17" s="23">
        <f t="shared" si="6"/>
        <v>96.875</v>
      </c>
      <c r="U17" s="17">
        <v>9</v>
      </c>
      <c r="V17" s="23">
        <f t="shared" si="7"/>
        <v>3.125</v>
      </c>
      <c r="W17" s="9">
        <f t="shared" si="8"/>
        <v>288</v>
      </c>
      <c r="X17" s="8">
        <f t="shared" si="8"/>
        <v>100</v>
      </c>
      <c r="Y17" s="24"/>
      <c r="Z17" s="16">
        <v>378</v>
      </c>
      <c r="AA17" s="28">
        <f t="shared" si="9"/>
        <v>76.19047619047619</v>
      </c>
    </row>
    <row r="18" spans="2:27" ht="18" customHeight="1">
      <c r="B18" s="158" t="s">
        <v>78</v>
      </c>
      <c r="C18" s="159"/>
      <c r="D18" s="114" t="s">
        <v>26</v>
      </c>
      <c r="E18" s="114"/>
      <c r="F18" s="60">
        <v>264</v>
      </c>
      <c r="G18" s="68" t="s">
        <v>58</v>
      </c>
      <c r="H18" s="3"/>
      <c r="I18" s="16">
        <v>72</v>
      </c>
      <c r="J18" s="23">
        <f t="shared" si="0"/>
        <v>68.571428571428569</v>
      </c>
      <c r="K18" s="17">
        <v>19</v>
      </c>
      <c r="L18" s="23">
        <f t="shared" si="1"/>
        <v>18.095238095238095</v>
      </c>
      <c r="M18" s="17">
        <v>1</v>
      </c>
      <c r="N18" s="23">
        <f t="shared" si="2"/>
        <v>0.95238095238095244</v>
      </c>
      <c r="O18" s="17">
        <v>9</v>
      </c>
      <c r="P18" s="23">
        <f t="shared" si="3"/>
        <v>8.5714285714285712</v>
      </c>
      <c r="Q18" s="17">
        <v>0</v>
      </c>
      <c r="R18" s="23">
        <f t="shared" si="4"/>
        <v>0</v>
      </c>
      <c r="S18" s="10">
        <f t="shared" si="5"/>
        <v>101</v>
      </c>
      <c r="T18" s="23">
        <f t="shared" si="6"/>
        <v>96.19047619047619</v>
      </c>
      <c r="U18" s="17">
        <v>4</v>
      </c>
      <c r="V18" s="23">
        <f t="shared" si="7"/>
        <v>3.8095238095238098</v>
      </c>
      <c r="W18" s="9">
        <f t="shared" si="8"/>
        <v>105</v>
      </c>
      <c r="X18" s="8">
        <f t="shared" si="8"/>
        <v>100</v>
      </c>
      <c r="Y18" s="24"/>
      <c r="Z18" s="16">
        <v>140</v>
      </c>
      <c r="AA18" s="28">
        <f t="shared" si="9"/>
        <v>75</v>
      </c>
    </row>
    <row r="19" spans="2:27" ht="18" customHeight="1">
      <c r="B19" s="158" t="s">
        <v>78</v>
      </c>
      <c r="C19" s="159"/>
      <c r="D19" s="114" t="s">
        <v>26</v>
      </c>
      <c r="E19" s="114"/>
      <c r="F19" s="60">
        <v>265</v>
      </c>
      <c r="G19" s="68" t="s">
        <v>35</v>
      </c>
      <c r="H19" s="3"/>
      <c r="I19" s="16">
        <v>99</v>
      </c>
      <c r="J19" s="23">
        <f t="shared" si="0"/>
        <v>23.627684964200476</v>
      </c>
      <c r="K19" s="17">
        <v>191</v>
      </c>
      <c r="L19" s="23">
        <f t="shared" si="1"/>
        <v>45.584725536992842</v>
      </c>
      <c r="M19" s="17">
        <v>27</v>
      </c>
      <c r="N19" s="23">
        <f t="shared" si="2"/>
        <v>6.4439140811455857</v>
      </c>
      <c r="O19" s="17">
        <v>61</v>
      </c>
      <c r="P19" s="23">
        <f t="shared" si="3"/>
        <v>14.558472553699284</v>
      </c>
      <c r="Q19" s="17">
        <v>10</v>
      </c>
      <c r="R19" s="23">
        <f t="shared" si="4"/>
        <v>2.3866348448687349</v>
      </c>
      <c r="S19" s="10">
        <f t="shared" si="5"/>
        <v>388</v>
      </c>
      <c r="T19" s="23">
        <f t="shared" si="6"/>
        <v>92.601431980906924</v>
      </c>
      <c r="U19" s="17">
        <v>31</v>
      </c>
      <c r="V19" s="23">
        <f t="shared" si="7"/>
        <v>7.3985680190930783</v>
      </c>
      <c r="W19" s="9">
        <f t="shared" si="8"/>
        <v>419</v>
      </c>
      <c r="X19" s="8">
        <f t="shared" si="8"/>
        <v>100</v>
      </c>
      <c r="Y19" s="24"/>
      <c r="Z19" s="16">
        <v>636</v>
      </c>
      <c r="AA19" s="28">
        <f t="shared" si="9"/>
        <v>65.880503144654085</v>
      </c>
    </row>
    <row r="20" spans="2:27" ht="18" customHeight="1">
      <c r="B20" s="158" t="s">
        <v>78</v>
      </c>
      <c r="C20" s="159"/>
      <c r="D20" s="114" t="s">
        <v>26</v>
      </c>
      <c r="E20" s="114"/>
      <c r="F20" s="60">
        <v>265</v>
      </c>
      <c r="G20" s="68" t="s">
        <v>36</v>
      </c>
      <c r="H20" s="3"/>
      <c r="I20" s="16">
        <v>111</v>
      </c>
      <c r="J20" s="23">
        <f t="shared" si="0"/>
        <v>27.205882352941174</v>
      </c>
      <c r="K20" s="17">
        <v>162</v>
      </c>
      <c r="L20" s="23">
        <f t="shared" si="1"/>
        <v>39.705882352941174</v>
      </c>
      <c r="M20" s="17">
        <v>18</v>
      </c>
      <c r="N20" s="23">
        <f t="shared" si="2"/>
        <v>4.4117647058823533</v>
      </c>
      <c r="O20" s="17">
        <v>75</v>
      </c>
      <c r="P20" s="23">
        <f t="shared" si="3"/>
        <v>18.382352941176471</v>
      </c>
      <c r="Q20" s="17">
        <v>12</v>
      </c>
      <c r="R20" s="23">
        <f t="shared" si="4"/>
        <v>2.9411764705882351</v>
      </c>
      <c r="S20" s="10">
        <f t="shared" si="5"/>
        <v>378</v>
      </c>
      <c r="T20" s="23">
        <f t="shared" si="6"/>
        <v>92.64705882352942</v>
      </c>
      <c r="U20" s="17">
        <v>30</v>
      </c>
      <c r="V20" s="23">
        <f t="shared" si="7"/>
        <v>7.3529411764705888</v>
      </c>
      <c r="W20" s="9">
        <f t="shared" si="8"/>
        <v>408</v>
      </c>
      <c r="X20" s="8">
        <f t="shared" si="8"/>
        <v>100.00000000000001</v>
      </c>
      <c r="Y20" s="24"/>
      <c r="Z20" s="16">
        <v>635</v>
      </c>
      <c r="AA20" s="28">
        <f t="shared" si="9"/>
        <v>64.251968503937007</v>
      </c>
    </row>
    <row r="21" spans="2:27" ht="18" customHeight="1">
      <c r="B21" s="158" t="s">
        <v>78</v>
      </c>
      <c r="C21" s="159"/>
      <c r="D21" s="114" t="s">
        <v>26</v>
      </c>
      <c r="E21" s="114"/>
      <c r="F21" s="60">
        <v>265</v>
      </c>
      <c r="G21" s="68" t="s">
        <v>37</v>
      </c>
      <c r="H21" s="3"/>
      <c r="I21" s="16">
        <v>101</v>
      </c>
      <c r="J21" s="23">
        <f t="shared" si="0"/>
        <v>23.112128146453088</v>
      </c>
      <c r="K21" s="17">
        <v>202</v>
      </c>
      <c r="L21" s="23">
        <f t="shared" si="1"/>
        <v>46.224256292906176</v>
      </c>
      <c r="M21" s="17">
        <v>26</v>
      </c>
      <c r="N21" s="23">
        <f t="shared" si="2"/>
        <v>5.9496567505720828</v>
      </c>
      <c r="O21" s="17">
        <v>48</v>
      </c>
      <c r="P21" s="23">
        <f t="shared" si="3"/>
        <v>10.983981693363845</v>
      </c>
      <c r="Q21" s="17">
        <v>19</v>
      </c>
      <c r="R21" s="23">
        <f t="shared" si="4"/>
        <v>4.3478260869565215</v>
      </c>
      <c r="S21" s="10">
        <f t="shared" si="5"/>
        <v>396</v>
      </c>
      <c r="T21" s="23">
        <f t="shared" si="6"/>
        <v>90.617848970251714</v>
      </c>
      <c r="U21" s="17">
        <v>41</v>
      </c>
      <c r="V21" s="23">
        <f t="shared" si="7"/>
        <v>9.3821510297482842</v>
      </c>
      <c r="W21" s="9">
        <f t="shared" si="8"/>
        <v>437</v>
      </c>
      <c r="X21" s="8">
        <f t="shared" si="8"/>
        <v>100</v>
      </c>
      <c r="Y21" s="24"/>
      <c r="Z21" s="16">
        <v>635</v>
      </c>
      <c r="AA21" s="28">
        <f t="shared" si="9"/>
        <v>68.818897637795274</v>
      </c>
    </row>
    <row r="22" spans="2:27" ht="18" customHeight="1">
      <c r="B22" s="158" t="s">
        <v>78</v>
      </c>
      <c r="C22" s="159"/>
      <c r="D22" s="114" t="s">
        <v>26</v>
      </c>
      <c r="E22" s="114"/>
      <c r="F22" s="60">
        <v>266</v>
      </c>
      <c r="G22" s="68" t="s">
        <v>35</v>
      </c>
      <c r="H22" s="3"/>
      <c r="I22" s="16">
        <v>42</v>
      </c>
      <c r="J22" s="23">
        <f t="shared" si="0"/>
        <v>12.138728323699421</v>
      </c>
      <c r="K22" s="17">
        <v>177</v>
      </c>
      <c r="L22" s="23">
        <f t="shared" si="1"/>
        <v>51.156069364161851</v>
      </c>
      <c r="M22" s="17">
        <v>23</v>
      </c>
      <c r="N22" s="23">
        <f t="shared" si="2"/>
        <v>6.6473988439306355</v>
      </c>
      <c r="O22" s="17">
        <v>45</v>
      </c>
      <c r="P22" s="23">
        <f t="shared" si="3"/>
        <v>13.005780346820808</v>
      </c>
      <c r="Q22" s="17">
        <v>25</v>
      </c>
      <c r="R22" s="23">
        <f t="shared" si="4"/>
        <v>7.2254335260115612</v>
      </c>
      <c r="S22" s="10">
        <f t="shared" si="5"/>
        <v>312</v>
      </c>
      <c r="T22" s="23">
        <f t="shared" si="6"/>
        <v>90.173410404624278</v>
      </c>
      <c r="U22" s="17">
        <v>34</v>
      </c>
      <c r="V22" s="23">
        <f t="shared" si="7"/>
        <v>9.8265895953757223</v>
      </c>
      <c r="W22" s="9">
        <f t="shared" si="8"/>
        <v>346</v>
      </c>
      <c r="X22" s="8">
        <f t="shared" si="8"/>
        <v>100</v>
      </c>
      <c r="Y22" s="24"/>
      <c r="Z22" s="16">
        <v>508</v>
      </c>
      <c r="AA22" s="28">
        <f t="shared" si="9"/>
        <v>68.110236220472444</v>
      </c>
    </row>
    <row r="23" spans="2:27" ht="18" customHeight="1">
      <c r="B23" s="158" t="s">
        <v>78</v>
      </c>
      <c r="C23" s="159"/>
      <c r="D23" s="114" t="s">
        <v>26</v>
      </c>
      <c r="E23" s="114"/>
      <c r="F23" s="60">
        <v>266</v>
      </c>
      <c r="G23" s="68" t="s">
        <v>36</v>
      </c>
      <c r="H23" s="3"/>
      <c r="I23" s="16">
        <v>64</v>
      </c>
      <c r="J23" s="23">
        <f t="shared" si="0"/>
        <v>18.443804034582133</v>
      </c>
      <c r="K23" s="17">
        <v>168</v>
      </c>
      <c r="L23" s="23">
        <f t="shared" si="1"/>
        <v>48.414985590778095</v>
      </c>
      <c r="M23" s="17">
        <v>25</v>
      </c>
      <c r="N23" s="23">
        <f t="shared" si="2"/>
        <v>7.2046109510086458</v>
      </c>
      <c r="O23" s="17">
        <v>54</v>
      </c>
      <c r="P23" s="23">
        <f t="shared" si="3"/>
        <v>15.561959654178676</v>
      </c>
      <c r="Q23" s="17">
        <v>13</v>
      </c>
      <c r="R23" s="23">
        <f t="shared" si="4"/>
        <v>3.7463976945244957</v>
      </c>
      <c r="S23" s="10">
        <f t="shared" si="5"/>
        <v>324</v>
      </c>
      <c r="T23" s="23">
        <f t="shared" si="6"/>
        <v>93.371757925072046</v>
      </c>
      <c r="U23" s="17">
        <v>23</v>
      </c>
      <c r="V23" s="23">
        <f t="shared" si="7"/>
        <v>6.6282420749279538</v>
      </c>
      <c r="W23" s="9">
        <f t="shared" si="8"/>
        <v>347</v>
      </c>
      <c r="X23" s="8">
        <f t="shared" si="8"/>
        <v>100</v>
      </c>
      <c r="Y23" s="24"/>
      <c r="Z23" s="16">
        <v>508</v>
      </c>
      <c r="AA23" s="28">
        <f t="shared" si="9"/>
        <v>68.30708661417323</v>
      </c>
    </row>
    <row r="24" spans="2:27" ht="18" customHeight="1">
      <c r="B24" s="158" t="s">
        <v>78</v>
      </c>
      <c r="C24" s="159"/>
      <c r="D24" s="114" t="s">
        <v>26</v>
      </c>
      <c r="E24" s="114"/>
      <c r="F24" s="60">
        <v>266</v>
      </c>
      <c r="G24" s="68" t="s">
        <v>37</v>
      </c>
      <c r="H24" s="3"/>
      <c r="I24" s="16">
        <v>67</v>
      </c>
      <c r="J24" s="23">
        <f t="shared" si="0"/>
        <v>19.5906432748538</v>
      </c>
      <c r="K24" s="17">
        <v>139</v>
      </c>
      <c r="L24" s="23">
        <f t="shared" si="1"/>
        <v>40.643274853801174</v>
      </c>
      <c r="M24" s="17">
        <v>33</v>
      </c>
      <c r="N24" s="23">
        <f t="shared" si="2"/>
        <v>9.6491228070175428</v>
      </c>
      <c r="O24" s="17">
        <v>61</v>
      </c>
      <c r="P24" s="23">
        <f t="shared" si="3"/>
        <v>17.836257309941519</v>
      </c>
      <c r="Q24" s="17">
        <v>20</v>
      </c>
      <c r="R24" s="23">
        <f t="shared" si="4"/>
        <v>5.8479532163742682</v>
      </c>
      <c r="S24" s="10">
        <f t="shared" si="5"/>
        <v>320</v>
      </c>
      <c r="T24" s="23">
        <f t="shared" si="6"/>
        <v>93.567251461988292</v>
      </c>
      <c r="U24" s="17">
        <v>22</v>
      </c>
      <c r="V24" s="23">
        <f t="shared" si="7"/>
        <v>6.4327485380116958</v>
      </c>
      <c r="W24" s="9">
        <f t="shared" si="8"/>
        <v>342</v>
      </c>
      <c r="X24" s="8">
        <f t="shared" si="8"/>
        <v>99.999999999999986</v>
      </c>
      <c r="Y24" s="24"/>
      <c r="Z24" s="16">
        <v>508</v>
      </c>
      <c r="AA24" s="28">
        <f t="shared" si="9"/>
        <v>67.322834645669289</v>
      </c>
    </row>
    <row r="25" spans="2:27" ht="18" customHeight="1">
      <c r="B25" s="158" t="s">
        <v>78</v>
      </c>
      <c r="C25" s="159"/>
      <c r="D25" s="114" t="s">
        <v>26</v>
      </c>
      <c r="E25" s="114"/>
      <c r="F25" s="58">
        <v>267</v>
      </c>
      <c r="G25" s="67" t="s">
        <v>35</v>
      </c>
      <c r="H25" s="3"/>
      <c r="I25" s="9">
        <v>179</v>
      </c>
      <c r="J25" s="23">
        <f t="shared" si="0"/>
        <v>33.646616541353389</v>
      </c>
      <c r="K25" s="10">
        <v>226</v>
      </c>
      <c r="L25" s="23">
        <f t="shared" si="1"/>
        <v>42.481203007518801</v>
      </c>
      <c r="M25" s="10">
        <v>50</v>
      </c>
      <c r="N25" s="23">
        <f t="shared" si="2"/>
        <v>9.3984962406015029</v>
      </c>
      <c r="O25" s="10">
        <v>35</v>
      </c>
      <c r="P25" s="23">
        <f t="shared" si="3"/>
        <v>6.5789473684210522</v>
      </c>
      <c r="Q25" s="10">
        <v>14</v>
      </c>
      <c r="R25" s="23">
        <f t="shared" si="4"/>
        <v>2.6315789473684208</v>
      </c>
      <c r="S25" s="10">
        <f t="shared" si="5"/>
        <v>504</v>
      </c>
      <c r="T25" s="23">
        <f t="shared" si="6"/>
        <v>94.73684210526315</v>
      </c>
      <c r="U25" s="10">
        <v>28</v>
      </c>
      <c r="V25" s="23">
        <f t="shared" si="7"/>
        <v>5.2631578947368416</v>
      </c>
      <c r="W25" s="9">
        <f t="shared" si="8"/>
        <v>532</v>
      </c>
      <c r="X25" s="8">
        <f t="shared" si="8"/>
        <v>99.999999999999986</v>
      </c>
      <c r="Y25" s="24"/>
      <c r="Z25" s="9">
        <v>713</v>
      </c>
      <c r="AA25" s="25">
        <f t="shared" si="9"/>
        <v>74.614305750350624</v>
      </c>
    </row>
    <row r="26" spans="2:27" ht="18" customHeight="1">
      <c r="B26" s="158" t="s">
        <v>78</v>
      </c>
      <c r="C26" s="159"/>
      <c r="D26" s="135" t="s">
        <v>26</v>
      </c>
      <c r="E26" s="135"/>
      <c r="F26" s="62">
        <v>267</v>
      </c>
      <c r="G26" s="69" t="s">
        <v>36</v>
      </c>
      <c r="H26" s="3"/>
      <c r="I26" s="11">
        <v>217</v>
      </c>
      <c r="J26" s="26">
        <f t="shared" si="0"/>
        <v>40.636704119850187</v>
      </c>
      <c r="K26" s="12">
        <v>213</v>
      </c>
      <c r="L26" s="26">
        <f t="shared" si="1"/>
        <v>39.887640449438202</v>
      </c>
      <c r="M26" s="12">
        <v>30</v>
      </c>
      <c r="N26" s="26">
        <f t="shared" si="2"/>
        <v>5.6179775280898872</v>
      </c>
      <c r="O26" s="12">
        <v>27</v>
      </c>
      <c r="P26" s="26">
        <f t="shared" si="3"/>
        <v>5.0561797752808983</v>
      </c>
      <c r="Q26" s="12">
        <v>7</v>
      </c>
      <c r="R26" s="26">
        <f t="shared" si="4"/>
        <v>1.3108614232209739</v>
      </c>
      <c r="S26" s="13">
        <f t="shared" si="5"/>
        <v>494</v>
      </c>
      <c r="T26" s="26">
        <f t="shared" si="6"/>
        <v>92.509363295880149</v>
      </c>
      <c r="U26" s="12">
        <v>40</v>
      </c>
      <c r="V26" s="26">
        <f t="shared" si="7"/>
        <v>7.4906367041198507</v>
      </c>
      <c r="W26" s="14">
        <f t="shared" si="8"/>
        <v>534</v>
      </c>
      <c r="X26" s="15">
        <f t="shared" si="8"/>
        <v>100</v>
      </c>
      <c r="Y26" s="24"/>
      <c r="Z26" s="11">
        <v>713</v>
      </c>
      <c r="AA26" s="27">
        <f t="shared" si="9"/>
        <v>74.894810659186533</v>
      </c>
    </row>
    <row r="27" spans="2:27" ht="18" customHeight="1">
      <c r="B27" s="158" t="s">
        <v>78</v>
      </c>
      <c r="C27" s="159"/>
      <c r="D27" s="114" t="s">
        <v>26</v>
      </c>
      <c r="E27" s="114"/>
      <c r="F27" s="60">
        <v>267</v>
      </c>
      <c r="G27" s="68" t="s">
        <v>37</v>
      </c>
      <c r="H27" s="3"/>
      <c r="I27" s="16">
        <v>177</v>
      </c>
      <c r="J27" s="23">
        <f t="shared" si="0"/>
        <v>33.650190114068437</v>
      </c>
      <c r="K27" s="17">
        <v>249</v>
      </c>
      <c r="L27" s="23">
        <f t="shared" si="1"/>
        <v>47.338403041825096</v>
      </c>
      <c r="M27" s="17">
        <v>27</v>
      </c>
      <c r="N27" s="23">
        <f t="shared" si="2"/>
        <v>5.1330798479087454</v>
      </c>
      <c r="O27" s="17">
        <v>31</v>
      </c>
      <c r="P27" s="23">
        <f t="shared" si="3"/>
        <v>5.8935361216730033</v>
      </c>
      <c r="Q27" s="17">
        <v>10</v>
      </c>
      <c r="R27" s="23">
        <f t="shared" si="4"/>
        <v>1.9011406844106464</v>
      </c>
      <c r="S27" s="10">
        <f t="shared" si="5"/>
        <v>494</v>
      </c>
      <c r="T27" s="23">
        <f t="shared" si="6"/>
        <v>93.916349809885929</v>
      </c>
      <c r="U27" s="17">
        <v>32</v>
      </c>
      <c r="V27" s="23">
        <f t="shared" si="7"/>
        <v>6.083650190114068</v>
      </c>
      <c r="W27" s="9">
        <f t="shared" si="8"/>
        <v>526</v>
      </c>
      <c r="X27" s="8">
        <f t="shared" si="8"/>
        <v>100</v>
      </c>
      <c r="Y27" s="24"/>
      <c r="Z27" s="16">
        <v>713</v>
      </c>
      <c r="AA27" s="28">
        <f t="shared" si="9"/>
        <v>73.772791023842927</v>
      </c>
    </row>
    <row r="28" spans="2:27" ht="18" customHeight="1">
      <c r="B28" s="158" t="s">
        <v>78</v>
      </c>
      <c r="C28" s="159"/>
      <c r="D28" s="114" t="s">
        <v>26</v>
      </c>
      <c r="E28" s="114"/>
      <c r="F28" s="60">
        <v>267</v>
      </c>
      <c r="G28" s="68" t="s">
        <v>38</v>
      </c>
      <c r="H28" s="3"/>
      <c r="I28" s="16">
        <v>170</v>
      </c>
      <c r="J28" s="23">
        <f t="shared" si="0"/>
        <v>33.596837944664031</v>
      </c>
      <c r="K28" s="17">
        <v>233</v>
      </c>
      <c r="L28" s="23">
        <f t="shared" si="1"/>
        <v>46.047430830039524</v>
      </c>
      <c r="M28" s="17">
        <v>25</v>
      </c>
      <c r="N28" s="23">
        <f t="shared" si="2"/>
        <v>4.9407114624505928</v>
      </c>
      <c r="O28" s="17">
        <v>25</v>
      </c>
      <c r="P28" s="23">
        <f t="shared" si="3"/>
        <v>4.9407114624505928</v>
      </c>
      <c r="Q28" s="17">
        <v>16</v>
      </c>
      <c r="R28" s="23">
        <f t="shared" si="4"/>
        <v>3.1620553359683794</v>
      </c>
      <c r="S28" s="10">
        <f t="shared" si="5"/>
        <v>469</v>
      </c>
      <c r="T28" s="23">
        <f t="shared" si="6"/>
        <v>92.687747035573125</v>
      </c>
      <c r="U28" s="17">
        <v>37</v>
      </c>
      <c r="V28" s="23">
        <f t="shared" si="7"/>
        <v>7.312252964426877</v>
      </c>
      <c r="W28" s="9">
        <f t="shared" si="8"/>
        <v>506</v>
      </c>
      <c r="X28" s="8">
        <f t="shared" si="8"/>
        <v>100</v>
      </c>
      <c r="Y28" s="24"/>
      <c r="Z28" s="16">
        <v>713</v>
      </c>
      <c r="AA28" s="28">
        <f t="shared" si="9"/>
        <v>70.967741935483872</v>
      </c>
    </row>
    <row r="29" spans="2:27" ht="18" customHeight="1">
      <c r="B29" s="158" t="s">
        <v>78</v>
      </c>
      <c r="C29" s="159"/>
      <c r="D29" s="114" t="s">
        <v>26</v>
      </c>
      <c r="E29" s="114"/>
      <c r="F29" s="60">
        <v>268</v>
      </c>
      <c r="G29" s="68" t="s">
        <v>35</v>
      </c>
      <c r="H29" s="3"/>
      <c r="I29" s="16">
        <v>127</v>
      </c>
      <c r="J29" s="23">
        <f t="shared" si="0"/>
        <v>29.466357308584683</v>
      </c>
      <c r="K29" s="17">
        <v>228</v>
      </c>
      <c r="L29" s="23">
        <f t="shared" si="1"/>
        <v>52.900232018561489</v>
      </c>
      <c r="M29" s="17">
        <v>20</v>
      </c>
      <c r="N29" s="23">
        <f t="shared" si="2"/>
        <v>4.6403712296983759</v>
      </c>
      <c r="O29" s="17">
        <v>10</v>
      </c>
      <c r="P29" s="23">
        <f t="shared" si="3"/>
        <v>2.3201856148491879</v>
      </c>
      <c r="Q29" s="17">
        <v>23</v>
      </c>
      <c r="R29" s="23">
        <f t="shared" si="4"/>
        <v>5.3364269141531322</v>
      </c>
      <c r="S29" s="10">
        <f t="shared" si="5"/>
        <v>408</v>
      </c>
      <c r="T29" s="23">
        <f t="shared" si="6"/>
        <v>94.663573085846863</v>
      </c>
      <c r="U29" s="17">
        <v>23</v>
      </c>
      <c r="V29" s="23">
        <f t="shared" si="7"/>
        <v>5.3364269141531322</v>
      </c>
      <c r="W29" s="9">
        <f t="shared" si="8"/>
        <v>431</v>
      </c>
      <c r="X29" s="8">
        <f t="shared" si="8"/>
        <v>100</v>
      </c>
      <c r="Y29" s="24"/>
      <c r="Z29" s="16">
        <v>602</v>
      </c>
      <c r="AA29" s="28">
        <f t="shared" si="9"/>
        <v>71.594684385382052</v>
      </c>
    </row>
    <row r="30" spans="2:27" ht="18" customHeight="1">
      <c r="B30" s="158" t="s">
        <v>78</v>
      </c>
      <c r="C30" s="159"/>
      <c r="D30" s="114" t="s">
        <v>26</v>
      </c>
      <c r="E30" s="114"/>
      <c r="F30" s="60">
        <v>268</v>
      </c>
      <c r="G30" s="68" t="s">
        <v>36</v>
      </c>
      <c r="H30" s="3"/>
      <c r="I30" s="16">
        <v>146</v>
      </c>
      <c r="J30" s="23">
        <f t="shared" si="0"/>
        <v>31.739130434782609</v>
      </c>
      <c r="K30" s="17">
        <v>234</v>
      </c>
      <c r="L30" s="23">
        <f t="shared" si="1"/>
        <v>50.869565217391298</v>
      </c>
      <c r="M30" s="17">
        <v>13</v>
      </c>
      <c r="N30" s="23">
        <f t="shared" si="2"/>
        <v>2.8260869565217392</v>
      </c>
      <c r="O30" s="17">
        <v>22</v>
      </c>
      <c r="P30" s="23">
        <f t="shared" si="3"/>
        <v>4.7826086956521738</v>
      </c>
      <c r="Q30" s="17">
        <v>30</v>
      </c>
      <c r="R30" s="23">
        <f t="shared" si="4"/>
        <v>6.5217391304347823</v>
      </c>
      <c r="S30" s="10">
        <f t="shared" si="5"/>
        <v>445</v>
      </c>
      <c r="T30" s="23">
        <f t="shared" si="6"/>
        <v>96.739130434782609</v>
      </c>
      <c r="U30" s="17">
        <v>15</v>
      </c>
      <c r="V30" s="23">
        <f t="shared" si="7"/>
        <v>3.2608695652173911</v>
      </c>
      <c r="W30" s="9">
        <f t="shared" si="8"/>
        <v>460</v>
      </c>
      <c r="X30" s="8">
        <f t="shared" si="8"/>
        <v>100</v>
      </c>
      <c r="Y30" s="24"/>
      <c r="Z30" s="16">
        <v>602</v>
      </c>
      <c r="AA30" s="28">
        <f t="shared" si="9"/>
        <v>76.411960132890371</v>
      </c>
    </row>
    <row r="31" spans="2:27" ht="18" customHeight="1">
      <c r="B31" s="158" t="s">
        <v>78</v>
      </c>
      <c r="C31" s="159"/>
      <c r="D31" s="114" t="s">
        <v>26</v>
      </c>
      <c r="E31" s="114"/>
      <c r="F31" s="60">
        <v>268</v>
      </c>
      <c r="G31" s="68" t="s">
        <v>37</v>
      </c>
      <c r="H31" s="3"/>
      <c r="I31" s="16">
        <v>119</v>
      </c>
      <c r="J31" s="23">
        <f t="shared" si="0"/>
        <v>26.269315673289185</v>
      </c>
      <c r="K31" s="17">
        <v>239</v>
      </c>
      <c r="L31" s="23">
        <f t="shared" si="1"/>
        <v>52.759381898454748</v>
      </c>
      <c r="M31" s="17">
        <v>25</v>
      </c>
      <c r="N31" s="23">
        <f t="shared" si="2"/>
        <v>5.518763796909492</v>
      </c>
      <c r="O31" s="17">
        <v>18</v>
      </c>
      <c r="P31" s="23">
        <f t="shared" si="3"/>
        <v>3.9735099337748347</v>
      </c>
      <c r="Q31" s="17">
        <v>23</v>
      </c>
      <c r="R31" s="23">
        <f t="shared" si="4"/>
        <v>5.0772626931567331</v>
      </c>
      <c r="S31" s="10">
        <f t="shared" si="5"/>
        <v>424</v>
      </c>
      <c r="T31" s="23">
        <f t="shared" si="6"/>
        <v>93.598233995584991</v>
      </c>
      <c r="U31" s="17">
        <v>29</v>
      </c>
      <c r="V31" s="23">
        <f t="shared" si="7"/>
        <v>6.4017660044150109</v>
      </c>
      <c r="W31" s="9">
        <f t="shared" si="8"/>
        <v>453</v>
      </c>
      <c r="X31" s="8">
        <f t="shared" si="8"/>
        <v>100</v>
      </c>
      <c r="Y31" s="24"/>
      <c r="Z31" s="16">
        <v>601</v>
      </c>
      <c r="AA31" s="28">
        <f t="shared" si="9"/>
        <v>75.374376039933438</v>
      </c>
    </row>
    <row r="32" spans="2:27" ht="18" customHeight="1">
      <c r="B32" s="158" t="s">
        <v>78</v>
      </c>
      <c r="C32" s="159"/>
      <c r="D32" s="114" t="s">
        <v>26</v>
      </c>
      <c r="E32" s="114"/>
      <c r="F32" s="60">
        <v>269</v>
      </c>
      <c r="G32" s="68" t="s">
        <v>35</v>
      </c>
      <c r="H32" s="3"/>
      <c r="I32" s="16">
        <v>110</v>
      </c>
      <c r="J32" s="23">
        <f t="shared" si="0"/>
        <v>32.448377581120944</v>
      </c>
      <c r="K32" s="17">
        <v>151</v>
      </c>
      <c r="L32" s="23">
        <f t="shared" si="1"/>
        <v>44.54277286135693</v>
      </c>
      <c r="M32" s="17">
        <v>23</v>
      </c>
      <c r="N32" s="23">
        <f t="shared" si="2"/>
        <v>6.7846607669616521</v>
      </c>
      <c r="O32" s="17">
        <v>8</v>
      </c>
      <c r="P32" s="23">
        <f t="shared" si="3"/>
        <v>2.359882005899705</v>
      </c>
      <c r="Q32" s="17">
        <v>24</v>
      </c>
      <c r="R32" s="23">
        <f t="shared" si="4"/>
        <v>7.0796460176991154</v>
      </c>
      <c r="S32" s="10">
        <f t="shared" si="5"/>
        <v>316</v>
      </c>
      <c r="T32" s="23">
        <f t="shared" si="6"/>
        <v>93.21533923303835</v>
      </c>
      <c r="U32" s="17">
        <v>23</v>
      </c>
      <c r="V32" s="23">
        <f t="shared" si="7"/>
        <v>6.7846607669616521</v>
      </c>
      <c r="W32" s="9">
        <f t="shared" si="8"/>
        <v>339</v>
      </c>
      <c r="X32" s="8">
        <f t="shared" si="8"/>
        <v>100</v>
      </c>
      <c r="Y32" s="24"/>
      <c r="Z32" s="16">
        <v>457</v>
      </c>
      <c r="AA32" s="28">
        <f t="shared" si="9"/>
        <v>74.179431072210065</v>
      </c>
    </row>
    <row r="33" spans="2:27" ht="18" customHeight="1">
      <c r="B33" s="158" t="s">
        <v>78</v>
      </c>
      <c r="C33" s="159"/>
      <c r="D33" s="114" t="s">
        <v>26</v>
      </c>
      <c r="E33" s="114"/>
      <c r="F33" s="60">
        <v>270</v>
      </c>
      <c r="G33" s="68" t="s">
        <v>35</v>
      </c>
      <c r="H33" s="3"/>
      <c r="I33" s="16">
        <v>24</v>
      </c>
      <c r="J33" s="23">
        <f t="shared" si="0"/>
        <v>17.266187050359711</v>
      </c>
      <c r="K33" s="17">
        <v>92</v>
      </c>
      <c r="L33" s="23">
        <f t="shared" si="1"/>
        <v>66.187050359712231</v>
      </c>
      <c r="M33" s="17">
        <v>11</v>
      </c>
      <c r="N33" s="23">
        <f t="shared" si="2"/>
        <v>7.9136690647482011</v>
      </c>
      <c r="O33" s="17">
        <v>1</v>
      </c>
      <c r="P33" s="23">
        <f t="shared" si="3"/>
        <v>0.71942446043165476</v>
      </c>
      <c r="Q33" s="17">
        <v>1</v>
      </c>
      <c r="R33" s="23">
        <f t="shared" si="4"/>
        <v>0.71942446043165476</v>
      </c>
      <c r="S33" s="10">
        <f t="shared" si="5"/>
        <v>129</v>
      </c>
      <c r="T33" s="23">
        <f t="shared" si="6"/>
        <v>92.805755395683448</v>
      </c>
      <c r="U33" s="17">
        <v>10</v>
      </c>
      <c r="V33" s="23">
        <f t="shared" si="7"/>
        <v>7.1942446043165464</v>
      </c>
      <c r="W33" s="9">
        <f t="shared" si="8"/>
        <v>139</v>
      </c>
      <c r="X33" s="8">
        <f t="shared" si="8"/>
        <v>100</v>
      </c>
      <c r="Y33" s="24"/>
      <c r="Z33" s="16">
        <v>219</v>
      </c>
      <c r="AA33" s="28">
        <f t="shared" si="9"/>
        <v>63.470319634703202</v>
      </c>
    </row>
    <row r="34" spans="2:27" ht="18" customHeight="1">
      <c r="B34" s="158" t="s">
        <v>78</v>
      </c>
      <c r="C34" s="159"/>
      <c r="D34" s="114" t="s">
        <v>26</v>
      </c>
      <c r="E34" s="114"/>
      <c r="F34" s="60">
        <v>271</v>
      </c>
      <c r="G34" s="68" t="s">
        <v>35</v>
      </c>
      <c r="H34" s="3"/>
      <c r="I34" s="16">
        <v>115</v>
      </c>
      <c r="J34" s="23">
        <f t="shared" si="0"/>
        <v>28.255528255528255</v>
      </c>
      <c r="K34" s="17">
        <v>199</v>
      </c>
      <c r="L34" s="23">
        <f t="shared" si="1"/>
        <v>48.894348894348894</v>
      </c>
      <c r="M34" s="17">
        <v>64</v>
      </c>
      <c r="N34" s="23">
        <f t="shared" si="2"/>
        <v>15.724815724815725</v>
      </c>
      <c r="O34" s="17">
        <v>0</v>
      </c>
      <c r="P34" s="23">
        <f t="shared" si="3"/>
        <v>0</v>
      </c>
      <c r="Q34" s="17">
        <v>2</v>
      </c>
      <c r="R34" s="23">
        <f t="shared" si="4"/>
        <v>0.49140049140049141</v>
      </c>
      <c r="S34" s="10">
        <f t="shared" si="5"/>
        <v>380</v>
      </c>
      <c r="T34" s="23">
        <f t="shared" si="6"/>
        <v>93.366093366093367</v>
      </c>
      <c r="U34" s="17">
        <v>27</v>
      </c>
      <c r="V34" s="23">
        <f t="shared" si="7"/>
        <v>6.6339066339066335</v>
      </c>
      <c r="W34" s="9">
        <f t="shared" si="8"/>
        <v>407</v>
      </c>
      <c r="X34" s="8">
        <f t="shared" si="8"/>
        <v>100</v>
      </c>
      <c r="Y34" s="24"/>
      <c r="Z34" s="16">
        <v>709</v>
      </c>
      <c r="AA34" s="28">
        <f t="shared" si="9"/>
        <v>57.404795486600847</v>
      </c>
    </row>
    <row r="35" spans="2:27" ht="18" customHeight="1">
      <c r="B35" s="158" t="s">
        <v>78</v>
      </c>
      <c r="C35" s="159"/>
      <c r="D35" s="114" t="s">
        <v>26</v>
      </c>
      <c r="E35" s="114"/>
      <c r="F35" s="60">
        <v>272</v>
      </c>
      <c r="G35" s="68" t="s">
        <v>35</v>
      </c>
      <c r="H35" s="3"/>
      <c r="I35" s="16">
        <v>29</v>
      </c>
      <c r="J35" s="23">
        <f t="shared" si="0"/>
        <v>40.845070422535215</v>
      </c>
      <c r="K35" s="17">
        <v>38</v>
      </c>
      <c r="L35" s="23">
        <f t="shared" si="1"/>
        <v>53.521126760563376</v>
      </c>
      <c r="M35" s="17">
        <v>1</v>
      </c>
      <c r="N35" s="23">
        <f t="shared" si="2"/>
        <v>1.4084507042253522</v>
      </c>
      <c r="O35" s="17">
        <v>1</v>
      </c>
      <c r="P35" s="23">
        <f t="shared" si="3"/>
        <v>1.4084507042253522</v>
      </c>
      <c r="Q35" s="17">
        <v>1</v>
      </c>
      <c r="R35" s="23">
        <f t="shared" si="4"/>
        <v>1.4084507042253522</v>
      </c>
      <c r="S35" s="10">
        <f t="shared" si="5"/>
        <v>70</v>
      </c>
      <c r="T35" s="23">
        <f t="shared" si="6"/>
        <v>98.591549295774655</v>
      </c>
      <c r="U35" s="17">
        <v>1</v>
      </c>
      <c r="V35" s="23">
        <f t="shared" si="7"/>
        <v>1.4084507042253522</v>
      </c>
      <c r="W35" s="9">
        <f t="shared" si="8"/>
        <v>71</v>
      </c>
      <c r="X35" s="8">
        <f t="shared" si="8"/>
        <v>100.00000000000001</v>
      </c>
      <c r="Y35" s="24"/>
      <c r="Z35" s="16">
        <v>114</v>
      </c>
      <c r="AA35" s="28">
        <f t="shared" si="9"/>
        <v>62.280701754385973</v>
      </c>
    </row>
    <row r="36" spans="2:27" ht="18" customHeight="1">
      <c r="B36" s="158" t="s">
        <v>78</v>
      </c>
      <c r="C36" s="159"/>
      <c r="D36" s="114" t="s">
        <v>26</v>
      </c>
      <c r="E36" s="114"/>
      <c r="F36" s="60">
        <v>284</v>
      </c>
      <c r="G36" s="68" t="s">
        <v>35</v>
      </c>
      <c r="H36" s="3"/>
      <c r="I36" s="16">
        <v>55</v>
      </c>
      <c r="J36" s="23">
        <f t="shared" si="0"/>
        <v>35.714285714285715</v>
      </c>
      <c r="K36" s="17">
        <v>62</v>
      </c>
      <c r="L36" s="23">
        <f t="shared" si="1"/>
        <v>40.259740259740262</v>
      </c>
      <c r="M36" s="17">
        <v>14</v>
      </c>
      <c r="N36" s="23">
        <f t="shared" si="2"/>
        <v>9.0909090909090917</v>
      </c>
      <c r="O36" s="17">
        <v>9</v>
      </c>
      <c r="P36" s="23">
        <f t="shared" si="3"/>
        <v>5.8441558441558437</v>
      </c>
      <c r="Q36" s="17">
        <v>1</v>
      </c>
      <c r="R36" s="23">
        <f t="shared" si="4"/>
        <v>0.64935064935064934</v>
      </c>
      <c r="S36" s="10">
        <f t="shared" si="5"/>
        <v>141</v>
      </c>
      <c r="T36" s="23">
        <f t="shared" si="6"/>
        <v>91.558441558441558</v>
      </c>
      <c r="U36" s="17">
        <v>13</v>
      </c>
      <c r="V36" s="23">
        <f t="shared" si="7"/>
        <v>8.4415584415584419</v>
      </c>
      <c r="W36" s="9">
        <f t="shared" si="8"/>
        <v>154</v>
      </c>
      <c r="X36" s="8">
        <f t="shared" si="8"/>
        <v>100</v>
      </c>
      <c r="Y36" s="24"/>
      <c r="Z36" s="16">
        <v>245</v>
      </c>
      <c r="AA36" s="28">
        <f t="shared" si="9"/>
        <v>62.857142857142854</v>
      </c>
    </row>
    <row r="37" spans="2:27" ht="18" customHeight="1">
      <c r="B37" s="158" t="s">
        <v>78</v>
      </c>
      <c r="C37" s="159"/>
      <c r="D37" s="114" t="s">
        <v>79</v>
      </c>
      <c r="E37" s="114"/>
      <c r="F37" s="60">
        <v>428</v>
      </c>
      <c r="G37" s="68" t="s">
        <v>35</v>
      </c>
      <c r="H37" s="3"/>
      <c r="I37" s="16">
        <v>165</v>
      </c>
      <c r="J37" s="23">
        <f t="shared" si="0"/>
        <v>33.266129032258064</v>
      </c>
      <c r="K37" s="17">
        <v>252</v>
      </c>
      <c r="L37" s="23">
        <f t="shared" si="1"/>
        <v>50.806451612903224</v>
      </c>
      <c r="M37" s="17">
        <v>18</v>
      </c>
      <c r="N37" s="23">
        <f t="shared" si="2"/>
        <v>3.6290322580645165</v>
      </c>
      <c r="O37" s="17">
        <v>22</v>
      </c>
      <c r="P37" s="23">
        <f t="shared" si="3"/>
        <v>4.435483870967742</v>
      </c>
      <c r="Q37" s="17">
        <v>17</v>
      </c>
      <c r="R37" s="23">
        <f t="shared" si="4"/>
        <v>3.4274193548387095</v>
      </c>
      <c r="S37" s="10">
        <f t="shared" si="5"/>
        <v>474</v>
      </c>
      <c r="T37" s="23">
        <f t="shared" si="6"/>
        <v>95.564516129032256</v>
      </c>
      <c r="U37" s="17">
        <v>22</v>
      </c>
      <c r="V37" s="23">
        <f t="shared" si="7"/>
        <v>4.435483870967742</v>
      </c>
      <c r="W37" s="9">
        <f t="shared" si="8"/>
        <v>496</v>
      </c>
      <c r="X37" s="8">
        <f t="shared" si="8"/>
        <v>100</v>
      </c>
      <c r="Y37" s="24"/>
      <c r="Z37" s="16">
        <v>609</v>
      </c>
      <c r="AA37" s="28">
        <f t="shared" si="9"/>
        <v>81.444991789819383</v>
      </c>
    </row>
    <row r="38" spans="2:27" ht="18" customHeight="1">
      <c r="B38" s="158" t="s">
        <v>78</v>
      </c>
      <c r="C38" s="159"/>
      <c r="D38" s="114" t="s">
        <v>79</v>
      </c>
      <c r="E38" s="114"/>
      <c r="F38" s="60">
        <v>428</v>
      </c>
      <c r="G38" s="68" t="s">
        <v>36</v>
      </c>
      <c r="H38" s="3"/>
      <c r="I38" s="16">
        <v>157</v>
      </c>
      <c r="J38" s="23">
        <f t="shared" si="0"/>
        <v>32.238193018480494</v>
      </c>
      <c r="K38" s="17">
        <v>273</v>
      </c>
      <c r="L38" s="23">
        <f t="shared" si="1"/>
        <v>56.05749486652978</v>
      </c>
      <c r="M38" s="17">
        <v>10</v>
      </c>
      <c r="N38" s="23">
        <f t="shared" si="2"/>
        <v>2.0533880903490758</v>
      </c>
      <c r="O38" s="17">
        <v>12</v>
      </c>
      <c r="P38" s="23">
        <f t="shared" si="3"/>
        <v>2.4640657084188913</v>
      </c>
      <c r="Q38" s="17">
        <v>8</v>
      </c>
      <c r="R38" s="23">
        <f t="shared" si="4"/>
        <v>1.6427104722792609</v>
      </c>
      <c r="S38" s="10">
        <f t="shared" si="5"/>
        <v>460</v>
      </c>
      <c r="T38" s="23">
        <f t="shared" si="6"/>
        <v>94.455852156057489</v>
      </c>
      <c r="U38" s="17">
        <v>27</v>
      </c>
      <c r="V38" s="23">
        <f t="shared" si="7"/>
        <v>5.5441478439425058</v>
      </c>
      <c r="W38" s="9">
        <f t="shared" si="8"/>
        <v>487</v>
      </c>
      <c r="X38" s="8">
        <f t="shared" si="8"/>
        <v>100</v>
      </c>
      <c r="Y38" s="24"/>
      <c r="Z38" s="16">
        <v>609</v>
      </c>
      <c r="AA38" s="28">
        <f t="shared" si="9"/>
        <v>79.967159277504109</v>
      </c>
    </row>
    <row r="39" spans="2:27" ht="18" customHeight="1">
      <c r="B39" s="158" t="s">
        <v>78</v>
      </c>
      <c r="C39" s="159"/>
      <c r="D39" s="114" t="s">
        <v>79</v>
      </c>
      <c r="E39" s="114"/>
      <c r="F39" s="60">
        <v>429</v>
      </c>
      <c r="G39" s="68" t="s">
        <v>35</v>
      </c>
      <c r="H39" s="3"/>
      <c r="I39" s="16">
        <v>177</v>
      </c>
      <c r="J39" s="23">
        <f t="shared" si="0"/>
        <v>38.064516129032256</v>
      </c>
      <c r="K39" s="17">
        <v>234</v>
      </c>
      <c r="L39" s="23">
        <f t="shared" si="1"/>
        <v>50.322580645161288</v>
      </c>
      <c r="M39" s="17">
        <v>14</v>
      </c>
      <c r="N39" s="23">
        <f t="shared" si="2"/>
        <v>3.010752688172043</v>
      </c>
      <c r="O39" s="17">
        <v>8</v>
      </c>
      <c r="P39" s="23">
        <f t="shared" si="3"/>
        <v>1.7204301075268817</v>
      </c>
      <c r="Q39" s="17">
        <v>18</v>
      </c>
      <c r="R39" s="23">
        <f t="shared" si="4"/>
        <v>3.870967741935484</v>
      </c>
      <c r="S39" s="10">
        <f t="shared" si="5"/>
        <v>451</v>
      </c>
      <c r="T39" s="23">
        <f t="shared" si="6"/>
        <v>96.989247311827953</v>
      </c>
      <c r="U39" s="17">
        <v>14</v>
      </c>
      <c r="V39" s="23">
        <f t="shared" si="7"/>
        <v>3.010752688172043</v>
      </c>
      <c r="W39" s="9">
        <f t="shared" si="8"/>
        <v>465</v>
      </c>
      <c r="X39" s="8">
        <f t="shared" si="8"/>
        <v>100</v>
      </c>
      <c r="Y39" s="24"/>
      <c r="Z39" s="16">
        <v>567</v>
      </c>
      <c r="AA39" s="28">
        <f t="shared" si="9"/>
        <v>82.010582010582013</v>
      </c>
    </row>
    <row r="40" spans="2:27" ht="18" customHeight="1">
      <c r="B40" s="158" t="s">
        <v>78</v>
      </c>
      <c r="C40" s="159"/>
      <c r="D40" s="114" t="s">
        <v>79</v>
      </c>
      <c r="E40" s="114"/>
      <c r="F40" s="60">
        <v>429</v>
      </c>
      <c r="G40" s="68" t="s">
        <v>36</v>
      </c>
      <c r="H40" s="3"/>
      <c r="I40" s="16">
        <v>182</v>
      </c>
      <c r="J40" s="23">
        <f t="shared" si="0"/>
        <v>40.534521158129181</v>
      </c>
      <c r="K40" s="17">
        <v>206</v>
      </c>
      <c r="L40" s="23">
        <f t="shared" si="1"/>
        <v>45.879732739420938</v>
      </c>
      <c r="M40" s="17">
        <v>10</v>
      </c>
      <c r="N40" s="23">
        <f t="shared" si="2"/>
        <v>2.2271714922048997</v>
      </c>
      <c r="O40" s="17">
        <v>12</v>
      </c>
      <c r="P40" s="23">
        <f t="shared" si="3"/>
        <v>2.6726057906458798</v>
      </c>
      <c r="Q40" s="17">
        <v>17</v>
      </c>
      <c r="R40" s="23">
        <f t="shared" si="4"/>
        <v>3.7861915367483299</v>
      </c>
      <c r="S40" s="10">
        <f t="shared" si="5"/>
        <v>427</v>
      </c>
      <c r="T40" s="23">
        <f t="shared" si="6"/>
        <v>95.100222717149222</v>
      </c>
      <c r="U40" s="17">
        <v>22</v>
      </c>
      <c r="V40" s="23">
        <f t="shared" si="7"/>
        <v>4.8997772828507795</v>
      </c>
      <c r="W40" s="9">
        <f t="shared" si="8"/>
        <v>449</v>
      </c>
      <c r="X40" s="8">
        <f t="shared" si="8"/>
        <v>100</v>
      </c>
      <c r="Y40" s="24"/>
      <c r="Z40" s="16">
        <v>566</v>
      </c>
      <c r="AA40" s="28">
        <f t="shared" si="9"/>
        <v>79.328621908127204</v>
      </c>
    </row>
    <row r="41" spans="2:27" ht="18" customHeight="1">
      <c r="B41" s="158" t="s">
        <v>78</v>
      </c>
      <c r="C41" s="159"/>
      <c r="D41" s="114" t="s">
        <v>79</v>
      </c>
      <c r="E41" s="114"/>
      <c r="F41" s="60">
        <v>429</v>
      </c>
      <c r="G41" s="68" t="s">
        <v>37</v>
      </c>
      <c r="H41" s="3"/>
      <c r="I41" s="16">
        <v>194</v>
      </c>
      <c r="J41" s="23">
        <f t="shared" si="0"/>
        <v>42.173913043478265</v>
      </c>
      <c r="K41" s="17">
        <v>234</v>
      </c>
      <c r="L41" s="23">
        <f t="shared" si="1"/>
        <v>50.869565217391298</v>
      </c>
      <c r="M41" s="17">
        <v>9</v>
      </c>
      <c r="N41" s="23">
        <f t="shared" si="2"/>
        <v>1.956521739130435</v>
      </c>
      <c r="O41" s="17">
        <v>5</v>
      </c>
      <c r="P41" s="23">
        <f t="shared" si="3"/>
        <v>1.0869565217391304</v>
      </c>
      <c r="Q41" s="17">
        <v>9</v>
      </c>
      <c r="R41" s="23">
        <f t="shared" si="4"/>
        <v>1.956521739130435</v>
      </c>
      <c r="S41" s="10">
        <f t="shared" si="5"/>
        <v>451</v>
      </c>
      <c r="T41" s="23">
        <f t="shared" si="6"/>
        <v>98.043478260869563</v>
      </c>
      <c r="U41" s="17">
        <v>9</v>
      </c>
      <c r="V41" s="23">
        <f t="shared" si="7"/>
        <v>1.956521739130435</v>
      </c>
      <c r="W41" s="9">
        <f t="shared" si="8"/>
        <v>460</v>
      </c>
      <c r="X41" s="8">
        <f t="shared" si="8"/>
        <v>100</v>
      </c>
      <c r="Y41" s="24"/>
      <c r="Z41" s="16">
        <v>566</v>
      </c>
      <c r="AA41" s="28">
        <f t="shared" si="9"/>
        <v>81.272084805653705</v>
      </c>
    </row>
    <row r="42" spans="2:27" ht="18" customHeight="1">
      <c r="B42" s="158" t="s">
        <v>78</v>
      </c>
      <c r="C42" s="159"/>
      <c r="D42" s="114" t="s">
        <v>79</v>
      </c>
      <c r="E42" s="114"/>
      <c r="F42" s="60">
        <v>430</v>
      </c>
      <c r="G42" s="68" t="s">
        <v>35</v>
      </c>
      <c r="H42" s="3"/>
      <c r="I42" s="16">
        <v>137</v>
      </c>
      <c r="J42" s="23">
        <f t="shared" si="0"/>
        <v>43.217665615141954</v>
      </c>
      <c r="K42" s="17">
        <v>148</v>
      </c>
      <c r="L42" s="23">
        <f t="shared" si="1"/>
        <v>46.687697160883282</v>
      </c>
      <c r="M42" s="17">
        <v>10</v>
      </c>
      <c r="N42" s="23">
        <f t="shared" si="2"/>
        <v>3.1545741324921135</v>
      </c>
      <c r="O42" s="17">
        <v>6</v>
      </c>
      <c r="P42" s="23">
        <f t="shared" si="3"/>
        <v>1.8927444794952681</v>
      </c>
      <c r="Q42" s="17">
        <v>1</v>
      </c>
      <c r="R42" s="23">
        <f t="shared" si="4"/>
        <v>0.31545741324921134</v>
      </c>
      <c r="S42" s="10">
        <f t="shared" si="5"/>
        <v>302</v>
      </c>
      <c r="T42" s="23">
        <f t="shared" si="6"/>
        <v>95.268138801261827</v>
      </c>
      <c r="U42" s="17">
        <v>15</v>
      </c>
      <c r="V42" s="23">
        <f t="shared" si="7"/>
        <v>4.7318611987381702</v>
      </c>
      <c r="W42" s="9">
        <f t="shared" si="8"/>
        <v>317</v>
      </c>
      <c r="X42" s="8">
        <f t="shared" si="8"/>
        <v>100</v>
      </c>
      <c r="Y42" s="24"/>
      <c r="Z42" s="16">
        <v>377</v>
      </c>
      <c r="AA42" s="28">
        <f t="shared" si="9"/>
        <v>84.08488063660478</v>
      </c>
    </row>
    <row r="43" spans="2:27" ht="18" customHeight="1">
      <c r="B43" s="158" t="s">
        <v>78</v>
      </c>
      <c r="C43" s="159"/>
      <c r="D43" s="114" t="s">
        <v>79</v>
      </c>
      <c r="E43" s="114"/>
      <c r="F43" s="60">
        <v>431</v>
      </c>
      <c r="G43" s="68" t="s">
        <v>35</v>
      </c>
      <c r="H43" s="3"/>
      <c r="I43" s="16">
        <v>299</v>
      </c>
      <c r="J43" s="23">
        <f t="shared" si="0"/>
        <v>51.819757365684573</v>
      </c>
      <c r="K43" s="17">
        <v>197</v>
      </c>
      <c r="L43" s="23">
        <f t="shared" si="1"/>
        <v>34.142114384748702</v>
      </c>
      <c r="M43" s="17">
        <v>16</v>
      </c>
      <c r="N43" s="23">
        <f t="shared" si="2"/>
        <v>2.772963604852686</v>
      </c>
      <c r="O43" s="17">
        <v>33</v>
      </c>
      <c r="P43" s="23">
        <f t="shared" si="3"/>
        <v>5.7192374350086661</v>
      </c>
      <c r="Q43" s="17">
        <v>7</v>
      </c>
      <c r="R43" s="23">
        <f t="shared" si="4"/>
        <v>1.2131715771230502</v>
      </c>
      <c r="S43" s="10">
        <f t="shared" si="5"/>
        <v>552</v>
      </c>
      <c r="T43" s="23">
        <f t="shared" si="6"/>
        <v>95.66724436741768</v>
      </c>
      <c r="U43" s="17">
        <v>25</v>
      </c>
      <c r="V43" s="23">
        <f t="shared" si="7"/>
        <v>4.3327556325823222</v>
      </c>
      <c r="W43" s="9">
        <f t="shared" si="8"/>
        <v>577</v>
      </c>
      <c r="X43" s="8">
        <f t="shared" si="8"/>
        <v>100</v>
      </c>
      <c r="Y43" s="24"/>
      <c r="Z43" s="16">
        <v>701</v>
      </c>
      <c r="AA43" s="28">
        <f t="shared" si="9"/>
        <v>82.310984308131239</v>
      </c>
    </row>
    <row r="44" spans="2:27" ht="18" customHeight="1">
      <c r="B44" s="158" t="s">
        <v>78</v>
      </c>
      <c r="C44" s="159"/>
      <c r="D44" s="114" t="s">
        <v>79</v>
      </c>
      <c r="E44" s="114"/>
      <c r="F44" s="60">
        <v>432</v>
      </c>
      <c r="G44" s="68" t="s">
        <v>35</v>
      </c>
      <c r="H44" s="3"/>
      <c r="I44" s="16">
        <v>168</v>
      </c>
      <c r="J44" s="23">
        <f t="shared" si="0"/>
        <v>54.368932038834949</v>
      </c>
      <c r="K44" s="17">
        <v>107</v>
      </c>
      <c r="L44" s="23">
        <f t="shared" si="1"/>
        <v>34.627831715210355</v>
      </c>
      <c r="M44" s="17">
        <v>5</v>
      </c>
      <c r="N44" s="23">
        <f t="shared" si="2"/>
        <v>1.6181229773462782</v>
      </c>
      <c r="O44" s="17">
        <v>9</v>
      </c>
      <c r="P44" s="23">
        <f t="shared" si="3"/>
        <v>2.912621359223301</v>
      </c>
      <c r="Q44" s="17">
        <v>20</v>
      </c>
      <c r="R44" s="23">
        <f t="shared" si="4"/>
        <v>6.4724919093851128</v>
      </c>
      <c r="S44" s="10">
        <f t="shared" si="5"/>
        <v>309</v>
      </c>
      <c r="T44" s="23">
        <f t="shared" si="6"/>
        <v>100</v>
      </c>
      <c r="U44" s="17">
        <v>0</v>
      </c>
      <c r="V44" s="23">
        <f t="shared" si="7"/>
        <v>0</v>
      </c>
      <c r="W44" s="9">
        <f t="shared" si="8"/>
        <v>309</v>
      </c>
      <c r="X44" s="8">
        <f t="shared" si="8"/>
        <v>100</v>
      </c>
      <c r="Y44" s="24"/>
      <c r="Z44" s="16">
        <v>378</v>
      </c>
      <c r="AA44" s="28">
        <f t="shared" si="9"/>
        <v>81.746031746031747</v>
      </c>
    </row>
    <row r="45" spans="2:27" ht="18" customHeight="1">
      <c r="B45" s="158" t="s">
        <v>78</v>
      </c>
      <c r="C45" s="159"/>
      <c r="D45" s="114" t="s">
        <v>79</v>
      </c>
      <c r="E45" s="114"/>
      <c r="F45" s="60">
        <v>433</v>
      </c>
      <c r="G45" s="68" t="s">
        <v>35</v>
      </c>
      <c r="H45" s="3"/>
      <c r="I45" s="16">
        <v>217</v>
      </c>
      <c r="J45" s="23">
        <f t="shared" si="0"/>
        <v>46.767241379310342</v>
      </c>
      <c r="K45" s="17">
        <v>191</v>
      </c>
      <c r="L45" s="23">
        <f t="shared" si="1"/>
        <v>41.163793103448278</v>
      </c>
      <c r="M45" s="17">
        <v>20</v>
      </c>
      <c r="N45" s="23">
        <f t="shared" si="2"/>
        <v>4.3103448275862073</v>
      </c>
      <c r="O45" s="17">
        <v>6</v>
      </c>
      <c r="P45" s="23">
        <f t="shared" si="3"/>
        <v>1.2931034482758621</v>
      </c>
      <c r="Q45" s="17">
        <v>17</v>
      </c>
      <c r="R45" s="23">
        <f t="shared" si="4"/>
        <v>3.6637931034482754</v>
      </c>
      <c r="S45" s="10">
        <f t="shared" si="5"/>
        <v>451</v>
      </c>
      <c r="T45" s="23">
        <f t="shared" si="6"/>
        <v>97.198275862068968</v>
      </c>
      <c r="U45" s="17">
        <v>13</v>
      </c>
      <c r="V45" s="23">
        <f t="shared" si="7"/>
        <v>2.8017241379310347</v>
      </c>
      <c r="W45" s="9">
        <f t="shared" si="8"/>
        <v>464</v>
      </c>
      <c r="X45" s="8">
        <f t="shared" si="8"/>
        <v>100</v>
      </c>
      <c r="Y45" s="24"/>
      <c r="Z45" s="16">
        <v>543</v>
      </c>
      <c r="AA45" s="28">
        <f t="shared" si="9"/>
        <v>85.451197053407</v>
      </c>
    </row>
    <row r="46" spans="2:27" ht="18" customHeight="1">
      <c r="B46" s="158" t="s">
        <v>78</v>
      </c>
      <c r="C46" s="159"/>
      <c r="D46" s="114" t="s">
        <v>79</v>
      </c>
      <c r="E46" s="114"/>
      <c r="F46" s="58">
        <v>434</v>
      </c>
      <c r="G46" s="67" t="s">
        <v>35</v>
      </c>
      <c r="H46" s="3"/>
      <c r="I46" s="9">
        <v>34</v>
      </c>
      <c r="J46" s="23">
        <f t="shared" si="0"/>
        <v>26.356589147286826</v>
      </c>
      <c r="K46" s="10">
        <v>73</v>
      </c>
      <c r="L46" s="23">
        <f t="shared" si="1"/>
        <v>56.589147286821706</v>
      </c>
      <c r="M46" s="10">
        <v>7</v>
      </c>
      <c r="N46" s="23">
        <f t="shared" si="2"/>
        <v>5.4263565891472867</v>
      </c>
      <c r="O46" s="10">
        <v>1</v>
      </c>
      <c r="P46" s="23">
        <f t="shared" si="3"/>
        <v>0.77519379844961245</v>
      </c>
      <c r="Q46" s="10">
        <v>14</v>
      </c>
      <c r="R46" s="23">
        <f t="shared" si="4"/>
        <v>10.852713178294573</v>
      </c>
      <c r="S46" s="10">
        <f t="shared" si="5"/>
        <v>129</v>
      </c>
      <c r="T46" s="23">
        <f t="shared" si="6"/>
        <v>100</v>
      </c>
      <c r="U46" s="10">
        <v>0</v>
      </c>
      <c r="V46" s="23">
        <f t="shared" si="7"/>
        <v>0</v>
      </c>
      <c r="W46" s="9">
        <f t="shared" si="8"/>
        <v>129</v>
      </c>
      <c r="X46" s="8">
        <f t="shared" si="8"/>
        <v>100</v>
      </c>
      <c r="Y46" s="24"/>
      <c r="Z46" s="9">
        <v>169</v>
      </c>
      <c r="AA46" s="25">
        <f t="shared" si="9"/>
        <v>76.331360946745562</v>
      </c>
    </row>
    <row r="47" spans="2:27" ht="18" customHeight="1">
      <c r="B47" s="158" t="s">
        <v>78</v>
      </c>
      <c r="C47" s="159"/>
      <c r="D47" s="114" t="s">
        <v>79</v>
      </c>
      <c r="E47" s="114"/>
      <c r="F47" s="60">
        <v>435</v>
      </c>
      <c r="G47" s="68" t="s">
        <v>35</v>
      </c>
      <c r="H47" s="3"/>
      <c r="I47" s="16">
        <v>117</v>
      </c>
      <c r="J47" s="23">
        <f t="shared" si="0"/>
        <v>28.329297820823246</v>
      </c>
      <c r="K47" s="17">
        <v>247</v>
      </c>
      <c r="L47" s="23">
        <f t="shared" si="1"/>
        <v>59.80629539951574</v>
      </c>
      <c r="M47" s="17">
        <v>13</v>
      </c>
      <c r="N47" s="23">
        <f t="shared" si="2"/>
        <v>3.1476997578692498</v>
      </c>
      <c r="O47" s="17">
        <v>11</v>
      </c>
      <c r="P47" s="23">
        <f t="shared" si="3"/>
        <v>2.6634382566585959</v>
      </c>
      <c r="Q47" s="17">
        <v>8</v>
      </c>
      <c r="R47" s="23">
        <f t="shared" si="4"/>
        <v>1.937046004842615</v>
      </c>
      <c r="S47" s="10">
        <f t="shared" si="5"/>
        <v>396</v>
      </c>
      <c r="T47" s="23">
        <f t="shared" si="6"/>
        <v>95.883777239709445</v>
      </c>
      <c r="U47" s="17">
        <v>17</v>
      </c>
      <c r="V47" s="23">
        <f t="shared" si="7"/>
        <v>4.1162227602905572</v>
      </c>
      <c r="W47" s="9">
        <f t="shared" si="8"/>
        <v>413</v>
      </c>
      <c r="X47" s="8">
        <f t="shared" si="8"/>
        <v>100</v>
      </c>
      <c r="Y47" s="24"/>
      <c r="Z47" s="16">
        <v>554</v>
      </c>
      <c r="AA47" s="28">
        <f t="shared" si="9"/>
        <v>74.548736462093871</v>
      </c>
    </row>
    <row r="48" spans="2:27" ht="18" customHeight="1">
      <c r="B48" s="158" t="s">
        <v>78</v>
      </c>
      <c r="C48" s="159"/>
      <c r="D48" s="114" t="s">
        <v>79</v>
      </c>
      <c r="E48" s="114"/>
      <c r="F48" s="60">
        <v>436</v>
      </c>
      <c r="G48" s="68" t="s">
        <v>35</v>
      </c>
      <c r="H48" s="3"/>
      <c r="I48" s="16">
        <v>18</v>
      </c>
      <c r="J48" s="23">
        <f t="shared" si="0"/>
        <v>21.951219512195124</v>
      </c>
      <c r="K48" s="17">
        <v>46</v>
      </c>
      <c r="L48" s="23">
        <f t="shared" si="1"/>
        <v>56.09756097560976</v>
      </c>
      <c r="M48" s="17">
        <v>13</v>
      </c>
      <c r="N48" s="23">
        <f t="shared" si="2"/>
        <v>15.853658536585366</v>
      </c>
      <c r="O48" s="17">
        <v>1</v>
      </c>
      <c r="P48" s="23">
        <f t="shared" si="3"/>
        <v>1.2195121951219512</v>
      </c>
      <c r="Q48" s="17">
        <v>2</v>
      </c>
      <c r="R48" s="23">
        <f t="shared" si="4"/>
        <v>2.4390243902439024</v>
      </c>
      <c r="S48" s="10">
        <f t="shared" si="5"/>
        <v>80</v>
      </c>
      <c r="T48" s="23">
        <f t="shared" si="6"/>
        <v>97.560975609756099</v>
      </c>
      <c r="U48" s="17">
        <v>2</v>
      </c>
      <c r="V48" s="23">
        <f t="shared" si="7"/>
        <v>2.4390243902439024</v>
      </c>
      <c r="W48" s="9">
        <f t="shared" si="8"/>
        <v>82</v>
      </c>
      <c r="X48" s="8">
        <f t="shared" si="8"/>
        <v>100</v>
      </c>
      <c r="Y48" s="24"/>
      <c r="Z48" s="16">
        <v>93</v>
      </c>
      <c r="AA48" s="28">
        <f t="shared" si="9"/>
        <v>88.172043010752688</v>
      </c>
    </row>
    <row r="49" spans="2:27" ht="18" customHeight="1">
      <c r="B49" s="158" t="s">
        <v>78</v>
      </c>
      <c r="C49" s="159"/>
      <c r="D49" s="115" t="s">
        <v>79</v>
      </c>
      <c r="E49" s="115"/>
      <c r="F49" s="60">
        <v>437</v>
      </c>
      <c r="G49" s="68" t="s">
        <v>35</v>
      </c>
      <c r="H49" s="3"/>
      <c r="I49" s="16">
        <v>12</v>
      </c>
      <c r="J49" s="48">
        <f t="shared" si="0"/>
        <v>22.641509433962266</v>
      </c>
      <c r="K49" s="17">
        <v>31</v>
      </c>
      <c r="L49" s="48">
        <f t="shared" si="1"/>
        <v>58.490566037735846</v>
      </c>
      <c r="M49" s="17">
        <v>2</v>
      </c>
      <c r="N49" s="48">
        <f t="shared" si="2"/>
        <v>3.7735849056603774</v>
      </c>
      <c r="O49" s="17">
        <v>2</v>
      </c>
      <c r="P49" s="48">
        <f t="shared" si="3"/>
        <v>3.7735849056603774</v>
      </c>
      <c r="Q49" s="17">
        <v>5</v>
      </c>
      <c r="R49" s="48">
        <f t="shared" si="4"/>
        <v>9.433962264150944</v>
      </c>
      <c r="S49" s="17">
        <f t="shared" si="5"/>
        <v>52</v>
      </c>
      <c r="T49" s="48">
        <f t="shared" si="6"/>
        <v>98.113207547169807</v>
      </c>
      <c r="U49" s="17">
        <v>1</v>
      </c>
      <c r="V49" s="48">
        <f t="shared" si="7"/>
        <v>1.8867924528301887</v>
      </c>
      <c r="W49" s="16">
        <f t="shared" si="8"/>
        <v>53</v>
      </c>
      <c r="X49" s="49">
        <f t="shared" si="8"/>
        <v>100</v>
      </c>
      <c r="Y49" s="24"/>
      <c r="Z49" s="16">
        <v>56</v>
      </c>
      <c r="AA49" s="28">
        <f t="shared" si="9"/>
        <v>94.642857142857139</v>
      </c>
    </row>
    <row r="50" spans="2:27" ht="18" customHeight="1">
      <c r="B50" s="158" t="s">
        <v>78</v>
      </c>
      <c r="C50" s="159"/>
      <c r="D50" s="114" t="s">
        <v>79</v>
      </c>
      <c r="E50" s="114"/>
      <c r="F50" s="58">
        <v>439</v>
      </c>
      <c r="G50" s="67" t="s">
        <v>35</v>
      </c>
      <c r="H50" s="3"/>
      <c r="I50" s="16">
        <v>134</v>
      </c>
      <c r="J50" s="23">
        <f t="shared" si="0"/>
        <v>31.529411764705884</v>
      </c>
      <c r="K50" s="17">
        <v>262</v>
      </c>
      <c r="L50" s="23">
        <f t="shared" si="1"/>
        <v>61.647058823529413</v>
      </c>
      <c r="M50" s="17">
        <v>15</v>
      </c>
      <c r="N50" s="23">
        <f t="shared" si="2"/>
        <v>3.5294117647058822</v>
      </c>
      <c r="O50" s="17">
        <v>0</v>
      </c>
      <c r="P50" s="23">
        <f t="shared" si="3"/>
        <v>0</v>
      </c>
      <c r="Q50" s="17">
        <v>6</v>
      </c>
      <c r="R50" s="23">
        <f t="shared" si="4"/>
        <v>1.411764705882353</v>
      </c>
      <c r="S50" s="10">
        <f t="shared" si="5"/>
        <v>417</v>
      </c>
      <c r="T50" s="23">
        <f t="shared" si="6"/>
        <v>98.117647058823536</v>
      </c>
      <c r="U50" s="17">
        <v>8</v>
      </c>
      <c r="V50" s="23">
        <f t="shared" si="7"/>
        <v>1.8823529411764703</v>
      </c>
      <c r="W50" s="9">
        <f t="shared" si="8"/>
        <v>425</v>
      </c>
      <c r="X50" s="8">
        <f t="shared" si="8"/>
        <v>100</v>
      </c>
      <c r="Y50" s="24"/>
      <c r="Z50" s="16">
        <v>507</v>
      </c>
      <c r="AA50" s="28">
        <f t="shared" si="9"/>
        <v>83.826429980276131</v>
      </c>
    </row>
    <row r="51" spans="2:27" ht="18" customHeight="1">
      <c r="B51" s="158" t="s">
        <v>78</v>
      </c>
      <c r="C51" s="159"/>
      <c r="D51" s="115" t="s">
        <v>26</v>
      </c>
      <c r="E51" s="115"/>
      <c r="F51" s="60">
        <v>472</v>
      </c>
      <c r="G51" s="68" t="s">
        <v>35</v>
      </c>
      <c r="H51" s="3"/>
      <c r="I51" s="16">
        <v>115</v>
      </c>
      <c r="J51" s="48">
        <f t="shared" si="0"/>
        <v>36.050156739811911</v>
      </c>
      <c r="K51" s="17">
        <v>115</v>
      </c>
      <c r="L51" s="48">
        <f t="shared" si="1"/>
        <v>36.050156739811911</v>
      </c>
      <c r="M51" s="17">
        <v>28</v>
      </c>
      <c r="N51" s="48">
        <f t="shared" si="2"/>
        <v>8.7774294670846391</v>
      </c>
      <c r="O51" s="17">
        <v>11</v>
      </c>
      <c r="P51" s="48">
        <f t="shared" si="3"/>
        <v>3.4482758620689653</v>
      </c>
      <c r="Q51" s="17">
        <v>28</v>
      </c>
      <c r="R51" s="48">
        <f t="shared" si="4"/>
        <v>8.7774294670846391</v>
      </c>
      <c r="S51" s="17">
        <f t="shared" si="5"/>
        <v>297</v>
      </c>
      <c r="T51" s="48">
        <f t="shared" si="6"/>
        <v>93.103448275862064</v>
      </c>
      <c r="U51" s="17">
        <v>22</v>
      </c>
      <c r="V51" s="48">
        <f t="shared" si="7"/>
        <v>6.8965517241379306</v>
      </c>
      <c r="W51" s="16">
        <f t="shared" si="8"/>
        <v>319</v>
      </c>
      <c r="X51" s="49">
        <f t="shared" si="8"/>
        <v>100</v>
      </c>
      <c r="Y51" s="24"/>
      <c r="Z51" s="16">
        <v>470</v>
      </c>
      <c r="AA51" s="28">
        <f t="shared" si="9"/>
        <v>67.872340425531917</v>
      </c>
    </row>
    <row r="52" spans="2:27" ht="18" customHeight="1">
      <c r="B52" s="158" t="s">
        <v>78</v>
      </c>
      <c r="C52" s="159"/>
      <c r="D52" s="115" t="s">
        <v>26</v>
      </c>
      <c r="E52" s="115"/>
      <c r="F52" s="60">
        <v>472</v>
      </c>
      <c r="G52" s="68" t="s">
        <v>36</v>
      </c>
      <c r="H52" s="3"/>
      <c r="I52" s="16">
        <v>95</v>
      </c>
      <c r="J52" s="48">
        <f t="shared" si="0"/>
        <v>31.25</v>
      </c>
      <c r="K52" s="17">
        <v>126</v>
      </c>
      <c r="L52" s="48">
        <f t="shared" si="1"/>
        <v>41.44736842105263</v>
      </c>
      <c r="M52" s="17">
        <v>20</v>
      </c>
      <c r="N52" s="48">
        <f t="shared" si="2"/>
        <v>6.5789473684210522</v>
      </c>
      <c r="O52" s="17">
        <v>10</v>
      </c>
      <c r="P52" s="48">
        <f t="shared" si="3"/>
        <v>3.2894736842105261</v>
      </c>
      <c r="Q52" s="17">
        <v>26</v>
      </c>
      <c r="R52" s="48">
        <f t="shared" si="4"/>
        <v>8.5526315789473681</v>
      </c>
      <c r="S52" s="17">
        <f t="shared" si="5"/>
        <v>277</v>
      </c>
      <c r="T52" s="48">
        <f t="shared" si="6"/>
        <v>91.118421052631575</v>
      </c>
      <c r="U52" s="17">
        <v>27</v>
      </c>
      <c r="V52" s="48">
        <f t="shared" si="7"/>
        <v>8.8815789473684212</v>
      </c>
      <c r="W52" s="16">
        <f t="shared" si="8"/>
        <v>304</v>
      </c>
      <c r="X52" s="49">
        <f t="shared" si="8"/>
        <v>100</v>
      </c>
      <c r="Y52" s="24"/>
      <c r="Z52" s="16">
        <v>470</v>
      </c>
      <c r="AA52" s="28">
        <f t="shared" si="9"/>
        <v>64.680851063829792</v>
      </c>
    </row>
    <row r="53" spans="2:27" ht="18" customHeight="1">
      <c r="B53" s="158" t="s">
        <v>78</v>
      </c>
      <c r="C53" s="159"/>
      <c r="D53" s="114" t="s">
        <v>26</v>
      </c>
      <c r="E53" s="114"/>
      <c r="F53" s="60">
        <v>473</v>
      </c>
      <c r="G53" s="68" t="s">
        <v>35</v>
      </c>
      <c r="H53" s="3"/>
      <c r="I53" s="16">
        <v>67</v>
      </c>
      <c r="J53" s="23">
        <f t="shared" si="0"/>
        <v>21.337579617834397</v>
      </c>
      <c r="K53" s="17">
        <v>159</v>
      </c>
      <c r="L53" s="23">
        <f t="shared" si="1"/>
        <v>50.636942675159233</v>
      </c>
      <c r="M53" s="17">
        <v>15</v>
      </c>
      <c r="N53" s="23">
        <f t="shared" si="2"/>
        <v>4.7770700636942678</v>
      </c>
      <c r="O53" s="17">
        <v>13</v>
      </c>
      <c r="P53" s="23">
        <f t="shared" si="3"/>
        <v>4.1401273885350314</v>
      </c>
      <c r="Q53" s="17">
        <v>33</v>
      </c>
      <c r="R53" s="23">
        <f t="shared" si="4"/>
        <v>10.509554140127388</v>
      </c>
      <c r="S53" s="10">
        <f t="shared" si="5"/>
        <v>287</v>
      </c>
      <c r="T53" s="23">
        <f t="shared" si="6"/>
        <v>91.401273885350321</v>
      </c>
      <c r="U53" s="17">
        <v>27</v>
      </c>
      <c r="V53" s="23">
        <f t="shared" si="7"/>
        <v>8.598726114649681</v>
      </c>
      <c r="W53" s="9">
        <f t="shared" si="8"/>
        <v>314</v>
      </c>
      <c r="X53" s="8">
        <f t="shared" si="8"/>
        <v>100</v>
      </c>
      <c r="Y53" s="24"/>
      <c r="Z53" s="16">
        <v>470</v>
      </c>
      <c r="AA53" s="28">
        <f t="shared" si="9"/>
        <v>66.808510638297875</v>
      </c>
    </row>
    <row r="54" spans="2:27" ht="18" customHeight="1">
      <c r="B54" s="158" t="s">
        <v>78</v>
      </c>
      <c r="C54" s="159"/>
      <c r="D54" s="114" t="s">
        <v>26</v>
      </c>
      <c r="E54" s="114"/>
      <c r="F54" s="60">
        <v>473</v>
      </c>
      <c r="G54" s="68" t="s">
        <v>36</v>
      </c>
      <c r="H54" s="3"/>
      <c r="I54" s="16">
        <v>68</v>
      </c>
      <c r="J54" s="23">
        <f t="shared" si="0"/>
        <v>21.316614420062695</v>
      </c>
      <c r="K54" s="17">
        <v>163</v>
      </c>
      <c r="L54" s="23">
        <f t="shared" si="1"/>
        <v>51.097178683385579</v>
      </c>
      <c r="M54" s="17">
        <v>9</v>
      </c>
      <c r="N54" s="23">
        <f t="shared" si="2"/>
        <v>2.8213166144200628</v>
      </c>
      <c r="O54" s="17">
        <v>11</v>
      </c>
      <c r="P54" s="23">
        <f t="shared" si="3"/>
        <v>3.4482758620689653</v>
      </c>
      <c r="Q54" s="17">
        <v>43</v>
      </c>
      <c r="R54" s="23">
        <f t="shared" si="4"/>
        <v>13.479623824451412</v>
      </c>
      <c r="S54" s="10">
        <f t="shared" si="5"/>
        <v>294</v>
      </c>
      <c r="T54" s="23">
        <f t="shared" si="6"/>
        <v>92.163009404388717</v>
      </c>
      <c r="U54" s="17">
        <v>25</v>
      </c>
      <c r="V54" s="23">
        <f t="shared" si="7"/>
        <v>7.8369905956112857</v>
      </c>
      <c r="W54" s="9">
        <f t="shared" si="8"/>
        <v>319</v>
      </c>
      <c r="X54" s="8">
        <f t="shared" si="8"/>
        <v>100</v>
      </c>
      <c r="Y54" s="24"/>
      <c r="Z54" s="16">
        <v>470</v>
      </c>
      <c r="AA54" s="28">
        <f t="shared" si="9"/>
        <v>67.872340425531917</v>
      </c>
    </row>
    <row r="55" spans="2:27" ht="18" customHeight="1">
      <c r="B55" s="158" t="s">
        <v>78</v>
      </c>
      <c r="C55" s="159"/>
      <c r="D55" s="114" t="s">
        <v>26</v>
      </c>
      <c r="E55" s="114"/>
      <c r="F55" s="60">
        <v>474</v>
      </c>
      <c r="G55" s="68" t="s">
        <v>35</v>
      </c>
      <c r="H55" s="3"/>
      <c r="I55" s="16">
        <v>65</v>
      </c>
      <c r="J55" s="23">
        <f t="shared" si="0"/>
        <v>38.69047619047619</v>
      </c>
      <c r="K55" s="17">
        <v>90</v>
      </c>
      <c r="L55" s="23">
        <f t="shared" si="1"/>
        <v>53.571428571428569</v>
      </c>
      <c r="M55" s="17">
        <v>6</v>
      </c>
      <c r="N55" s="23">
        <f t="shared" si="2"/>
        <v>3.5714285714285712</v>
      </c>
      <c r="O55" s="17">
        <v>1</v>
      </c>
      <c r="P55" s="23">
        <f t="shared" si="3"/>
        <v>0.59523809523809523</v>
      </c>
      <c r="Q55" s="17">
        <v>3</v>
      </c>
      <c r="R55" s="23">
        <f t="shared" si="4"/>
        <v>1.7857142857142856</v>
      </c>
      <c r="S55" s="10">
        <f t="shared" si="5"/>
        <v>165</v>
      </c>
      <c r="T55" s="23">
        <f t="shared" si="6"/>
        <v>98.214285714285708</v>
      </c>
      <c r="U55" s="17">
        <v>3</v>
      </c>
      <c r="V55" s="23">
        <f t="shared" si="7"/>
        <v>1.7857142857142856</v>
      </c>
      <c r="W55" s="9">
        <f t="shared" si="8"/>
        <v>168</v>
      </c>
      <c r="X55" s="8">
        <f t="shared" si="8"/>
        <v>100</v>
      </c>
      <c r="Y55" s="24"/>
      <c r="Z55" s="16">
        <v>196</v>
      </c>
      <c r="AA55" s="28">
        <f t="shared" si="9"/>
        <v>85.714285714285708</v>
      </c>
    </row>
    <row r="56" spans="2:27" ht="18" customHeight="1">
      <c r="B56" s="158" t="s">
        <v>78</v>
      </c>
      <c r="C56" s="159"/>
      <c r="D56" s="114" t="s">
        <v>26</v>
      </c>
      <c r="E56" s="114"/>
      <c r="F56" s="60">
        <v>478</v>
      </c>
      <c r="G56" s="68" t="s">
        <v>35</v>
      </c>
      <c r="H56" s="3"/>
      <c r="I56" s="16">
        <v>105</v>
      </c>
      <c r="J56" s="23">
        <f t="shared" si="0"/>
        <v>25.990099009900991</v>
      </c>
      <c r="K56" s="17">
        <v>232</v>
      </c>
      <c r="L56" s="23">
        <f t="shared" si="1"/>
        <v>57.42574257425742</v>
      </c>
      <c r="M56" s="17">
        <v>22</v>
      </c>
      <c r="N56" s="23">
        <f t="shared" si="2"/>
        <v>5.4455445544554459</v>
      </c>
      <c r="O56" s="17">
        <v>7</v>
      </c>
      <c r="P56" s="23">
        <f t="shared" si="3"/>
        <v>1.7326732673267329</v>
      </c>
      <c r="Q56" s="17">
        <v>17</v>
      </c>
      <c r="R56" s="23">
        <f t="shared" si="4"/>
        <v>4.2079207920792081</v>
      </c>
      <c r="S56" s="10">
        <f t="shared" si="5"/>
        <v>383</v>
      </c>
      <c r="T56" s="23">
        <f t="shared" si="6"/>
        <v>94.801980198019791</v>
      </c>
      <c r="U56" s="17">
        <v>21</v>
      </c>
      <c r="V56" s="23">
        <f t="shared" si="7"/>
        <v>5.1980198019801982</v>
      </c>
      <c r="W56" s="9">
        <f t="shared" si="8"/>
        <v>404</v>
      </c>
      <c r="X56" s="8">
        <f t="shared" si="8"/>
        <v>99.999999999999986</v>
      </c>
      <c r="Y56" s="24"/>
      <c r="Z56" s="16">
        <v>531</v>
      </c>
      <c r="AA56" s="28">
        <f t="shared" si="9"/>
        <v>76.082862523540484</v>
      </c>
    </row>
    <row r="57" spans="2:27" ht="18" customHeight="1">
      <c r="B57" s="158" t="s">
        <v>78</v>
      </c>
      <c r="C57" s="159"/>
      <c r="D57" s="114" t="s">
        <v>26</v>
      </c>
      <c r="E57" s="114"/>
      <c r="F57" s="60">
        <v>478</v>
      </c>
      <c r="G57" s="68" t="s">
        <v>36</v>
      </c>
      <c r="H57" s="3"/>
      <c r="I57" s="16">
        <v>100</v>
      </c>
      <c r="J57" s="23">
        <f t="shared" si="0"/>
        <v>25.575447570332482</v>
      </c>
      <c r="K57" s="17">
        <v>219</v>
      </c>
      <c r="L57" s="23">
        <f t="shared" si="1"/>
        <v>56.010230179028127</v>
      </c>
      <c r="M57" s="17">
        <v>24</v>
      </c>
      <c r="N57" s="23">
        <f t="shared" si="2"/>
        <v>6.1381074168797953</v>
      </c>
      <c r="O57" s="17">
        <v>7</v>
      </c>
      <c r="P57" s="23">
        <f t="shared" si="3"/>
        <v>1.7902813299232736</v>
      </c>
      <c r="Q57" s="17">
        <v>23</v>
      </c>
      <c r="R57" s="23">
        <f t="shared" si="4"/>
        <v>5.8823529411764701</v>
      </c>
      <c r="S57" s="10">
        <f t="shared" si="5"/>
        <v>373</v>
      </c>
      <c r="T57" s="23">
        <f t="shared" si="6"/>
        <v>95.396419437340157</v>
      </c>
      <c r="U57" s="17">
        <v>18</v>
      </c>
      <c r="V57" s="23">
        <f t="shared" si="7"/>
        <v>4.6035805626598467</v>
      </c>
      <c r="W57" s="9">
        <f t="shared" si="8"/>
        <v>391</v>
      </c>
      <c r="X57" s="8">
        <f t="shared" si="8"/>
        <v>100</v>
      </c>
      <c r="Y57" s="24"/>
      <c r="Z57" s="16">
        <v>531</v>
      </c>
      <c r="AA57" s="28">
        <f t="shared" si="9"/>
        <v>73.634651600753301</v>
      </c>
    </row>
    <row r="58" spans="2:27" ht="18" customHeight="1">
      <c r="B58" s="158" t="s">
        <v>78</v>
      </c>
      <c r="C58" s="159"/>
      <c r="D58" s="114" t="s">
        <v>26</v>
      </c>
      <c r="E58" s="114"/>
      <c r="F58" s="60">
        <v>479</v>
      </c>
      <c r="G58" s="68" t="s">
        <v>35</v>
      </c>
      <c r="H58" s="3"/>
      <c r="I58" s="16">
        <v>135</v>
      </c>
      <c r="J58" s="23">
        <f t="shared" si="0"/>
        <v>36.193029490616624</v>
      </c>
      <c r="K58" s="17">
        <v>187</v>
      </c>
      <c r="L58" s="23">
        <f t="shared" si="1"/>
        <v>50.134048257372655</v>
      </c>
      <c r="M58" s="17">
        <v>15</v>
      </c>
      <c r="N58" s="23">
        <f t="shared" si="2"/>
        <v>4.0214477211796247</v>
      </c>
      <c r="O58" s="17">
        <v>2</v>
      </c>
      <c r="P58" s="23">
        <f t="shared" si="3"/>
        <v>0.53619302949061665</v>
      </c>
      <c r="Q58" s="17">
        <v>19</v>
      </c>
      <c r="R58" s="23">
        <f t="shared" si="4"/>
        <v>5.0938337801608577</v>
      </c>
      <c r="S58" s="10">
        <f t="shared" si="5"/>
        <v>358</v>
      </c>
      <c r="T58" s="23">
        <f t="shared" si="6"/>
        <v>95.978552278820374</v>
      </c>
      <c r="U58" s="17">
        <v>15</v>
      </c>
      <c r="V58" s="23">
        <f t="shared" si="7"/>
        <v>4.0214477211796247</v>
      </c>
      <c r="W58" s="9">
        <f t="shared" si="8"/>
        <v>373</v>
      </c>
      <c r="X58" s="8">
        <f t="shared" si="8"/>
        <v>100</v>
      </c>
      <c r="Y58" s="24"/>
      <c r="Z58" s="16">
        <v>552</v>
      </c>
      <c r="AA58" s="28">
        <f t="shared" si="9"/>
        <v>67.572463768115938</v>
      </c>
    </row>
    <row r="59" spans="2:27" ht="18" customHeight="1">
      <c r="B59" s="158" t="s">
        <v>78</v>
      </c>
      <c r="C59" s="159"/>
      <c r="D59" s="114" t="s">
        <v>26</v>
      </c>
      <c r="E59" s="114"/>
      <c r="F59" s="60">
        <v>483</v>
      </c>
      <c r="G59" s="68" t="s">
        <v>35</v>
      </c>
      <c r="H59" s="3"/>
      <c r="I59" s="16">
        <v>73</v>
      </c>
      <c r="J59" s="23">
        <f t="shared" si="0"/>
        <v>32.444444444444443</v>
      </c>
      <c r="K59" s="17">
        <v>112</v>
      </c>
      <c r="L59" s="23">
        <f t="shared" si="1"/>
        <v>49.777777777777779</v>
      </c>
      <c r="M59" s="17">
        <v>7</v>
      </c>
      <c r="N59" s="23">
        <f t="shared" si="2"/>
        <v>3.1111111111111112</v>
      </c>
      <c r="O59" s="17">
        <v>4</v>
      </c>
      <c r="P59" s="23">
        <f t="shared" si="3"/>
        <v>1.7777777777777777</v>
      </c>
      <c r="Q59" s="17">
        <v>16</v>
      </c>
      <c r="R59" s="23">
        <f t="shared" si="4"/>
        <v>7.1111111111111107</v>
      </c>
      <c r="S59" s="10">
        <f t="shared" si="5"/>
        <v>212</v>
      </c>
      <c r="T59" s="23">
        <f t="shared" si="6"/>
        <v>94.222222222222214</v>
      </c>
      <c r="U59" s="17">
        <v>13</v>
      </c>
      <c r="V59" s="23">
        <f t="shared" si="7"/>
        <v>5.7777777777777777</v>
      </c>
      <c r="W59" s="9">
        <f t="shared" si="8"/>
        <v>225</v>
      </c>
      <c r="X59" s="8">
        <f t="shared" si="8"/>
        <v>99.999999999999986</v>
      </c>
      <c r="Y59" s="24"/>
      <c r="Z59" s="16">
        <v>316</v>
      </c>
      <c r="AA59" s="28">
        <f t="shared" si="9"/>
        <v>71.202531645569621</v>
      </c>
    </row>
    <row r="60" spans="2:27" ht="18" customHeight="1">
      <c r="B60" s="158" t="s">
        <v>78</v>
      </c>
      <c r="C60" s="159"/>
      <c r="D60" s="114" t="s">
        <v>26</v>
      </c>
      <c r="E60" s="114"/>
      <c r="F60" s="60">
        <v>484</v>
      </c>
      <c r="G60" s="68" t="s">
        <v>35</v>
      </c>
      <c r="H60" s="3"/>
      <c r="I60" s="16">
        <v>114</v>
      </c>
      <c r="J60" s="23">
        <f t="shared" si="0"/>
        <v>30.727762803234505</v>
      </c>
      <c r="K60" s="17">
        <v>202</v>
      </c>
      <c r="L60" s="23">
        <f t="shared" si="1"/>
        <v>54.447439353099739</v>
      </c>
      <c r="M60" s="17">
        <v>16</v>
      </c>
      <c r="N60" s="23">
        <f t="shared" si="2"/>
        <v>4.3126684636118604</v>
      </c>
      <c r="O60" s="17">
        <v>3</v>
      </c>
      <c r="P60" s="23">
        <f t="shared" si="3"/>
        <v>0.80862533692722371</v>
      </c>
      <c r="Q60" s="17">
        <v>26</v>
      </c>
      <c r="R60" s="23">
        <f t="shared" si="4"/>
        <v>7.0080862533692727</v>
      </c>
      <c r="S60" s="10">
        <f t="shared" si="5"/>
        <v>361</v>
      </c>
      <c r="T60" s="23">
        <f t="shared" si="6"/>
        <v>97.304582210242586</v>
      </c>
      <c r="U60" s="17">
        <v>10</v>
      </c>
      <c r="V60" s="23">
        <f t="shared" si="7"/>
        <v>2.6954177897574128</v>
      </c>
      <c r="W60" s="9">
        <f t="shared" si="8"/>
        <v>371</v>
      </c>
      <c r="X60" s="8">
        <f t="shared" si="8"/>
        <v>100</v>
      </c>
      <c r="Y60" s="24"/>
      <c r="Z60" s="16">
        <v>551</v>
      </c>
      <c r="AA60" s="28">
        <f t="shared" si="9"/>
        <v>67.332123411978216</v>
      </c>
    </row>
    <row r="61" spans="2:27" ht="18" customHeight="1">
      <c r="B61" s="158" t="s">
        <v>78</v>
      </c>
      <c r="C61" s="159"/>
      <c r="D61" s="114" t="s">
        <v>26</v>
      </c>
      <c r="E61" s="114"/>
      <c r="F61" s="60">
        <v>484</v>
      </c>
      <c r="G61" s="68" t="s">
        <v>36</v>
      </c>
      <c r="H61" s="3"/>
      <c r="I61" s="16">
        <v>141</v>
      </c>
      <c r="J61" s="23">
        <f t="shared" si="0"/>
        <v>36.71875</v>
      </c>
      <c r="K61" s="17">
        <v>198</v>
      </c>
      <c r="L61" s="23">
        <f t="shared" si="1"/>
        <v>51.5625</v>
      </c>
      <c r="M61" s="17">
        <v>11</v>
      </c>
      <c r="N61" s="23">
        <f t="shared" si="2"/>
        <v>2.864583333333333</v>
      </c>
      <c r="O61" s="17">
        <v>4</v>
      </c>
      <c r="P61" s="23">
        <f t="shared" si="3"/>
        <v>1.0416666666666665</v>
      </c>
      <c r="Q61" s="17">
        <v>16</v>
      </c>
      <c r="R61" s="23">
        <f t="shared" si="4"/>
        <v>4.1666666666666661</v>
      </c>
      <c r="S61" s="10">
        <f t="shared" si="5"/>
        <v>370</v>
      </c>
      <c r="T61" s="23">
        <f t="shared" si="6"/>
        <v>96.354166666666657</v>
      </c>
      <c r="U61" s="17">
        <v>14</v>
      </c>
      <c r="V61" s="23">
        <f t="shared" si="7"/>
        <v>3.6458333333333335</v>
      </c>
      <c r="W61" s="9">
        <f t="shared" si="8"/>
        <v>384</v>
      </c>
      <c r="X61" s="8">
        <f t="shared" si="8"/>
        <v>99.999999999999986</v>
      </c>
      <c r="Y61" s="24"/>
      <c r="Z61" s="16">
        <v>551</v>
      </c>
      <c r="AA61" s="28">
        <f t="shared" si="9"/>
        <v>69.691470054446455</v>
      </c>
    </row>
    <row r="62" spans="2:27" ht="18" customHeight="1">
      <c r="B62" s="158" t="s">
        <v>78</v>
      </c>
      <c r="C62" s="159"/>
      <c r="D62" s="114" t="s">
        <v>26</v>
      </c>
      <c r="E62" s="114"/>
      <c r="F62" s="58">
        <v>486</v>
      </c>
      <c r="G62" s="67" t="s">
        <v>35</v>
      </c>
      <c r="H62" s="3"/>
      <c r="I62" s="9">
        <v>186</v>
      </c>
      <c r="J62" s="23">
        <f t="shared" si="0"/>
        <v>42.081447963800905</v>
      </c>
      <c r="K62" s="10">
        <v>189</v>
      </c>
      <c r="L62" s="23">
        <f t="shared" si="1"/>
        <v>42.76018099547511</v>
      </c>
      <c r="M62" s="10">
        <v>32</v>
      </c>
      <c r="N62" s="23">
        <f t="shared" si="2"/>
        <v>7.2398190045248878</v>
      </c>
      <c r="O62" s="10">
        <v>8</v>
      </c>
      <c r="P62" s="23">
        <f t="shared" si="3"/>
        <v>1.809954751131222</v>
      </c>
      <c r="Q62" s="10">
        <v>9</v>
      </c>
      <c r="R62" s="23">
        <f t="shared" si="4"/>
        <v>2.0361990950226243</v>
      </c>
      <c r="S62" s="10">
        <f t="shared" si="5"/>
        <v>424</v>
      </c>
      <c r="T62" s="23">
        <f t="shared" si="6"/>
        <v>95.927601809954751</v>
      </c>
      <c r="U62" s="10">
        <v>18</v>
      </c>
      <c r="V62" s="23">
        <f t="shared" si="7"/>
        <v>4.0723981900452486</v>
      </c>
      <c r="W62" s="9">
        <f t="shared" si="8"/>
        <v>442</v>
      </c>
      <c r="X62" s="8">
        <f t="shared" si="8"/>
        <v>100</v>
      </c>
      <c r="Y62" s="24"/>
      <c r="Z62" s="9">
        <v>747</v>
      </c>
      <c r="AA62" s="25">
        <f t="shared" si="9"/>
        <v>59.170013386880861</v>
      </c>
    </row>
    <row r="63" spans="2:27" ht="18" customHeight="1">
      <c r="B63" s="158" t="s">
        <v>78</v>
      </c>
      <c r="C63" s="159"/>
      <c r="D63" s="135" t="s">
        <v>26</v>
      </c>
      <c r="E63" s="135"/>
      <c r="F63" s="62">
        <v>486</v>
      </c>
      <c r="G63" s="69" t="s">
        <v>36</v>
      </c>
      <c r="H63" s="3"/>
      <c r="I63" s="11">
        <v>194</v>
      </c>
      <c r="J63" s="26">
        <f t="shared" si="0"/>
        <v>45.011600928074245</v>
      </c>
      <c r="K63" s="12">
        <v>157</v>
      </c>
      <c r="L63" s="26">
        <f t="shared" si="1"/>
        <v>36.426914153132252</v>
      </c>
      <c r="M63" s="12">
        <v>38</v>
      </c>
      <c r="N63" s="26">
        <f t="shared" si="2"/>
        <v>8.8167053364269137</v>
      </c>
      <c r="O63" s="12">
        <v>0</v>
      </c>
      <c r="P63" s="26">
        <f t="shared" si="3"/>
        <v>0</v>
      </c>
      <c r="Q63" s="12">
        <v>4</v>
      </c>
      <c r="R63" s="26">
        <f t="shared" si="4"/>
        <v>0.92807424593967514</v>
      </c>
      <c r="S63" s="13">
        <f t="shared" si="5"/>
        <v>393</v>
      </c>
      <c r="T63" s="26">
        <f t="shared" si="6"/>
        <v>91.183294663573093</v>
      </c>
      <c r="U63" s="12">
        <v>38</v>
      </c>
      <c r="V63" s="26">
        <f t="shared" si="7"/>
        <v>8.8167053364269137</v>
      </c>
      <c r="W63" s="14">
        <f t="shared" si="8"/>
        <v>431</v>
      </c>
      <c r="X63" s="15">
        <f t="shared" si="8"/>
        <v>100</v>
      </c>
      <c r="Y63" s="24"/>
      <c r="Z63" s="11">
        <v>746</v>
      </c>
      <c r="AA63" s="27">
        <f t="shared" si="9"/>
        <v>57.774798927613944</v>
      </c>
    </row>
    <row r="64" spans="2:27" ht="18" customHeight="1">
      <c r="B64" s="158" t="s">
        <v>78</v>
      </c>
      <c r="C64" s="159"/>
      <c r="D64" s="114" t="s">
        <v>26</v>
      </c>
      <c r="E64" s="114"/>
      <c r="F64" s="60">
        <v>487</v>
      </c>
      <c r="G64" s="68" t="s">
        <v>35</v>
      </c>
      <c r="H64" s="3"/>
      <c r="I64" s="16">
        <v>230</v>
      </c>
      <c r="J64" s="23">
        <f t="shared" si="0"/>
        <v>45.009784735812133</v>
      </c>
      <c r="K64" s="17">
        <v>237</v>
      </c>
      <c r="L64" s="23">
        <f t="shared" si="1"/>
        <v>46.37964774951076</v>
      </c>
      <c r="M64" s="17">
        <v>20</v>
      </c>
      <c r="N64" s="23">
        <f t="shared" si="2"/>
        <v>3.9138943248532287</v>
      </c>
      <c r="O64" s="17">
        <v>7</v>
      </c>
      <c r="P64" s="23">
        <f t="shared" si="3"/>
        <v>1.3698630136986301</v>
      </c>
      <c r="Q64" s="17">
        <v>5</v>
      </c>
      <c r="R64" s="23">
        <f t="shared" si="4"/>
        <v>0.97847358121330719</v>
      </c>
      <c r="S64" s="10">
        <f t="shared" si="5"/>
        <v>499</v>
      </c>
      <c r="T64" s="23">
        <f t="shared" si="6"/>
        <v>97.651663405088058</v>
      </c>
      <c r="U64" s="17">
        <v>12</v>
      </c>
      <c r="V64" s="23">
        <f t="shared" si="7"/>
        <v>2.3483365949119372</v>
      </c>
      <c r="W64" s="9">
        <f t="shared" si="8"/>
        <v>511</v>
      </c>
      <c r="X64" s="8">
        <f t="shared" si="8"/>
        <v>100</v>
      </c>
      <c r="Y64" s="24"/>
      <c r="Z64" s="16">
        <v>724</v>
      </c>
      <c r="AA64" s="28">
        <f t="shared" si="9"/>
        <v>70.58011049723757</v>
      </c>
    </row>
    <row r="65" spans="2:27" ht="18" customHeight="1" thickBot="1">
      <c r="B65" s="162" t="s">
        <v>78</v>
      </c>
      <c r="C65" s="163"/>
      <c r="D65" s="134" t="s">
        <v>26</v>
      </c>
      <c r="E65" s="134"/>
      <c r="F65" s="66">
        <v>488</v>
      </c>
      <c r="G65" s="70" t="s">
        <v>35</v>
      </c>
      <c r="H65" s="3"/>
      <c r="I65" s="18">
        <v>80</v>
      </c>
      <c r="J65" s="29">
        <f>I65/W65*100</f>
        <v>31.496062992125985</v>
      </c>
      <c r="K65" s="19">
        <v>139</v>
      </c>
      <c r="L65" s="29">
        <f t="shared" si="1"/>
        <v>54.724409448818903</v>
      </c>
      <c r="M65" s="19">
        <v>14</v>
      </c>
      <c r="N65" s="29">
        <f t="shared" si="2"/>
        <v>5.5118110236220472</v>
      </c>
      <c r="O65" s="19">
        <v>3</v>
      </c>
      <c r="P65" s="29">
        <f t="shared" si="3"/>
        <v>1.1811023622047243</v>
      </c>
      <c r="Q65" s="19">
        <v>3</v>
      </c>
      <c r="R65" s="29">
        <f t="shared" si="4"/>
        <v>1.1811023622047243</v>
      </c>
      <c r="S65" s="20">
        <f t="shared" si="5"/>
        <v>239</v>
      </c>
      <c r="T65" s="29">
        <f t="shared" si="6"/>
        <v>94.094488188976371</v>
      </c>
      <c r="U65" s="19">
        <v>15</v>
      </c>
      <c r="V65" s="29">
        <f t="shared" si="7"/>
        <v>5.9055118110236222</v>
      </c>
      <c r="W65" s="21">
        <f t="shared" si="8"/>
        <v>254</v>
      </c>
      <c r="X65" s="22">
        <f t="shared" si="8"/>
        <v>100</v>
      </c>
      <c r="Y65" s="24"/>
      <c r="Z65" s="18">
        <v>399</v>
      </c>
      <c r="AA65" s="30">
        <f>W65/Z65*100</f>
        <v>63.659147869674179</v>
      </c>
    </row>
    <row r="66" spans="2:27" ht="5.0999999999999996" customHeight="1">
      <c r="D66" s="5"/>
      <c r="E66" s="5"/>
      <c r="F66" s="5">
        <v>51</v>
      </c>
      <c r="G66" s="5"/>
      <c r="H66" s="2"/>
      <c r="I66" s="31"/>
      <c r="J66" s="31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2:27" ht="5.0999999999999996" customHeight="1" thickBot="1">
      <c r="D67" s="5"/>
      <c r="E67" s="5"/>
      <c r="F67" s="5"/>
      <c r="G67" s="5"/>
      <c r="H67" s="2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2:27" ht="18.75" thickTop="1" thickBot="1">
      <c r="B68" s="165" t="s">
        <v>16</v>
      </c>
      <c r="C68" s="166"/>
      <c r="D68" s="166"/>
      <c r="E68" s="166"/>
      <c r="F68" s="166"/>
      <c r="G68" s="167"/>
      <c r="H68" s="33"/>
      <c r="I68" s="35">
        <v>6619</v>
      </c>
      <c r="J68" s="37">
        <f>I68/W68*100</f>
        <v>33.889713788336486</v>
      </c>
      <c r="K68" s="36">
        <v>9239</v>
      </c>
      <c r="L68" s="37">
        <f>K68/W68*100</f>
        <v>47.304285494854334</v>
      </c>
      <c r="M68" s="36">
        <v>1016</v>
      </c>
      <c r="N68" s="37">
        <f>M68/W68*100</f>
        <v>5.2019865854282932</v>
      </c>
      <c r="O68" s="36">
        <v>921</v>
      </c>
      <c r="P68" s="37">
        <f>O68/W68*100</f>
        <v>4.7155803594286008</v>
      </c>
      <c r="Q68" s="36">
        <v>690</v>
      </c>
      <c r="R68" s="37">
        <f>Q68/W68*100</f>
        <v>3.532845220418821</v>
      </c>
      <c r="S68" s="36">
        <v>18485</v>
      </c>
      <c r="T68" s="37">
        <f>S68/W68*100</f>
        <v>94.644411448466542</v>
      </c>
      <c r="U68" s="36">
        <v>1046</v>
      </c>
      <c r="V68" s="37">
        <f>U68/W68*100</f>
        <v>5.3555885515334598</v>
      </c>
      <c r="W68" s="36">
        <v>19531</v>
      </c>
      <c r="X68" s="38">
        <f>SUM(T68,V68)</f>
        <v>100</v>
      </c>
      <c r="Y68" s="34"/>
      <c r="Z68" s="35">
        <f>SUM(Z11:Z65)</f>
        <v>27648</v>
      </c>
      <c r="AA68" s="38">
        <f>W68/Z68*100</f>
        <v>70.641637731481481</v>
      </c>
    </row>
    <row r="69" spans="2:27" ht="16.5" thickTop="1">
      <c r="D69" s="6"/>
      <c r="E69" s="6"/>
      <c r="F69" s="6"/>
      <c r="G69" s="6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2:27" ht="18" thickBot="1">
      <c r="B70" s="116" t="s">
        <v>13</v>
      </c>
      <c r="C70" s="116"/>
      <c r="D70" s="116"/>
      <c r="E70" s="116"/>
      <c r="F70" s="116"/>
      <c r="G70" s="116"/>
      <c r="I70" s="40">
        <v>34</v>
      </c>
    </row>
    <row r="71" spans="2:27" ht="18" thickTop="1">
      <c r="B71" s="117" t="s">
        <v>14</v>
      </c>
      <c r="C71" s="117"/>
      <c r="D71" s="117"/>
      <c r="E71" s="117"/>
      <c r="F71" s="117"/>
      <c r="G71" s="117"/>
      <c r="I71" s="39">
        <f>COUNTA(G11:G65)</f>
        <v>55</v>
      </c>
    </row>
    <row r="75" spans="2:27" ht="17.25">
      <c r="D75" s="41"/>
    </row>
  </sheetData>
  <mergeCells count="139">
    <mergeCell ref="W8:W9"/>
    <mergeCell ref="D24:E24"/>
    <mergeCell ref="D38:E38"/>
    <mergeCell ref="D2:AA2"/>
    <mergeCell ref="D3:AA3"/>
    <mergeCell ref="D5:AA5"/>
    <mergeCell ref="B8:C9"/>
    <mergeCell ref="D8:E9"/>
    <mergeCell ref="F8:F9"/>
    <mergeCell ref="G8:G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X8:X9"/>
    <mergeCell ref="Z8:Z9"/>
    <mergeCell ref="AA8:AA9"/>
    <mergeCell ref="U8:U9"/>
    <mergeCell ref="V8:V9"/>
    <mergeCell ref="D21:E21"/>
    <mergeCell ref="D11:E11"/>
    <mergeCell ref="D12:E12"/>
    <mergeCell ref="D18:E18"/>
    <mergeCell ref="D49:E49"/>
    <mergeCell ref="D50:E50"/>
    <mergeCell ref="D51:E51"/>
    <mergeCell ref="D52:E52"/>
    <mergeCell ref="D20:E20"/>
    <mergeCell ref="D53:E53"/>
    <mergeCell ref="D47:E47"/>
    <mergeCell ref="D22:E22"/>
    <mergeCell ref="D23:E23"/>
    <mergeCell ref="D36:E3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54:E54"/>
    <mergeCell ref="D55:E55"/>
    <mergeCell ref="S8:S9"/>
    <mergeCell ref="T8:T9"/>
    <mergeCell ref="D48:E48"/>
    <mergeCell ref="D37:E37"/>
    <mergeCell ref="B47:C47"/>
    <mergeCell ref="D39:E39"/>
    <mergeCell ref="D40:E40"/>
    <mergeCell ref="D41:E41"/>
    <mergeCell ref="D42:E42"/>
    <mergeCell ref="D43:E43"/>
    <mergeCell ref="D44:E44"/>
    <mergeCell ref="D45:E45"/>
    <mergeCell ref="D46:E46"/>
    <mergeCell ref="B46:C46"/>
    <mergeCell ref="B45:C45"/>
    <mergeCell ref="B44:C44"/>
    <mergeCell ref="B43:C43"/>
    <mergeCell ref="B12:C12"/>
    <mergeCell ref="B11:C11"/>
    <mergeCell ref="B55:C55"/>
    <mergeCell ref="B54:C54"/>
    <mergeCell ref="B53:C53"/>
    <mergeCell ref="D56:E56"/>
    <mergeCell ref="D57:E57"/>
    <mergeCell ref="B68:G68"/>
    <mergeCell ref="B70:G70"/>
    <mergeCell ref="B71:G71"/>
    <mergeCell ref="D61:E61"/>
    <mergeCell ref="D62:E62"/>
    <mergeCell ref="D63:E63"/>
    <mergeCell ref="D64:E64"/>
    <mergeCell ref="D65:E65"/>
    <mergeCell ref="D60:E60"/>
    <mergeCell ref="D58:E58"/>
    <mergeCell ref="D59:E59"/>
    <mergeCell ref="B65:C65"/>
    <mergeCell ref="B64:C64"/>
    <mergeCell ref="B63:C63"/>
    <mergeCell ref="B62:C62"/>
    <mergeCell ref="B61:C61"/>
    <mergeCell ref="B60:C60"/>
    <mergeCell ref="B59:C59"/>
    <mergeCell ref="B58:C58"/>
    <mergeCell ref="B57:C57"/>
    <mergeCell ref="B56:C56"/>
    <mergeCell ref="B18:C18"/>
    <mergeCell ref="B17:C17"/>
    <mergeCell ref="B16:C16"/>
    <mergeCell ref="B15:C15"/>
    <mergeCell ref="B14:C14"/>
    <mergeCell ref="B23:C23"/>
    <mergeCell ref="B22:C22"/>
    <mergeCell ref="B21:C21"/>
    <mergeCell ref="B20:C20"/>
    <mergeCell ref="B52:C52"/>
    <mergeCell ref="B51:C51"/>
    <mergeCell ref="B50:C50"/>
    <mergeCell ref="B49:C49"/>
    <mergeCell ref="B48:C48"/>
    <mergeCell ref="B42:C42"/>
    <mergeCell ref="B41:C41"/>
    <mergeCell ref="B40:C40"/>
    <mergeCell ref="B39:C39"/>
    <mergeCell ref="S7:AA7"/>
    <mergeCell ref="B33:C33"/>
    <mergeCell ref="B32:C32"/>
    <mergeCell ref="B31:C31"/>
    <mergeCell ref="B30:C30"/>
    <mergeCell ref="B29:C29"/>
    <mergeCell ref="B38:C38"/>
    <mergeCell ref="B37:C37"/>
    <mergeCell ref="B36:C36"/>
    <mergeCell ref="D13:E13"/>
    <mergeCell ref="D14:E14"/>
    <mergeCell ref="D15:E15"/>
    <mergeCell ref="D16:E16"/>
    <mergeCell ref="D17:E17"/>
    <mergeCell ref="B13:C13"/>
    <mergeCell ref="B19:C19"/>
    <mergeCell ref="B28:C28"/>
    <mergeCell ref="B27:C27"/>
    <mergeCell ref="B26:C26"/>
    <mergeCell ref="B25:C25"/>
    <mergeCell ref="B24:C24"/>
    <mergeCell ref="B34:C34"/>
    <mergeCell ref="B35:C35"/>
    <mergeCell ref="D19:E19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B68"/>
  <sheetViews>
    <sheetView showWhiteSpace="0" topLeftCell="A4" zoomScaleNormal="100" workbookViewId="0">
      <selection activeCell="AC18" sqref="AC18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169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T7" s="133" t="s">
        <v>170</v>
      </c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70" t="s">
        <v>80</v>
      </c>
      <c r="C11" s="171"/>
      <c r="D11" s="114" t="s">
        <v>31</v>
      </c>
      <c r="E11" s="114"/>
      <c r="F11" s="58">
        <v>356</v>
      </c>
      <c r="G11" s="67" t="s">
        <v>35</v>
      </c>
      <c r="H11" s="3"/>
      <c r="I11" s="89"/>
      <c r="J11" s="90"/>
      <c r="K11" s="91"/>
      <c r="L11" s="90"/>
      <c r="M11" s="91"/>
      <c r="N11" s="90"/>
      <c r="O11" s="91"/>
      <c r="P11" s="90"/>
      <c r="Q11" s="91"/>
      <c r="R11" s="90"/>
      <c r="S11" s="92"/>
      <c r="T11" s="90"/>
      <c r="U11" s="91"/>
      <c r="V11" s="90"/>
      <c r="W11" s="93"/>
      <c r="X11" s="94"/>
      <c r="Y11" s="24"/>
      <c r="Z11" s="16">
        <v>519</v>
      </c>
      <c r="AA11" s="28">
        <f t="shared" ref="AA11:AA57" si="0">W11/Z11*100</f>
        <v>0</v>
      </c>
    </row>
    <row r="12" spans="1:28" ht="18" customHeight="1">
      <c r="B12" s="170" t="s">
        <v>80</v>
      </c>
      <c r="C12" s="171"/>
      <c r="D12" s="114" t="s">
        <v>31</v>
      </c>
      <c r="E12" s="114"/>
      <c r="F12" s="60">
        <v>356</v>
      </c>
      <c r="G12" s="68" t="s">
        <v>36</v>
      </c>
      <c r="H12" s="3"/>
      <c r="I12" s="89"/>
      <c r="J12" s="90"/>
      <c r="K12" s="91"/>
      <c r="L12" s="90"/>
      <c r="M12" s="91"/>
      <c r="N12" s="90"/>
      <c r="O12" s="91"/>
      <c r="P12" s="90"/>
      <c r="Q12" s="91"/>
      <c r="R12" s="90"/>
      <c r="S12" s="92"/>
      <c r="T12" s="90"/>
      <c r="U12" s="91"/>
      <c r="V12" s="90"/>
      <c r="W12" s="93"/>
      <c r="X12" s="94"/>
      <c r="Y12" s="24"/>
      <c r="Z12" s="16">
        <v>519</v>
      </c>
      <c r="AA12" s="28">
        <f t="shared" si="0"/>
        <v>0</v>
      </c>
    </row>
    <row r="13" spans="1:28" ht="18" customHeight="1">
      <c r="B13" s="170" t="s">
        <v>80</v>
      </c>
      <c r="C13" s="171"/>
      <c r="D13" s="114" t="s">
        <v>31</v>
      </c>
      <c r="E13" s="114"/>
      <c r="F13" s="60">
        <v>356</v>
      </c>
      <c r="G13" s="68" t="s">
        <v>37</v>
      </c>
      <c r="H13" s="3"/>
      <c r="I13" s="89"/>
      <c r="J13" s="90"/>
      <c r="K13" s="91"/>
      <c r="L13" s="90"/>
      <c r="M13" s="91"/>
      <c r="N13" s="90"/>
      <c r="O13" s="91"/>
      <c r="P13" s="90"/>
      <c r="Q13" s="91"/>
      <c r="R13" s="90"/>
      <c r="S13" s="92"/>
      <c r="T13" s="90"/>
      <c r="U13" s="91"/>
      <c r="V13" s="90"/>
      <c r="W13" s="93"/>
      <c r="X13" s="94"/>
      <c r="Y13" s="24"/>
      <c r="Z13" s="16">
        <v>518</v>
      </c>
      <c r="AA13" s="28">
        <f t="shared" si="0"/>
        <v>0</v>
      </c>
    </row>
    <row r="14" spans="1:28" ht="18" customHeight="1">
      <c r="B14" s="170" t="s">
        <v>80</v>
      </c>
      <c r="C14" s="171"/>
      <c r="D14" s="114" t="s">
        <v>31</v>
      </c>
      <c r="E14" s="114"/>
      <c r="F14" s="60">
        <v>357</v>
      </c>
      <c r="G14" s="68" t="s">
        <v>35</v>
      </c>
      <c r="H14" s="3"/>
      <c r="I14" s="89"/>
      <c r="J14" s="90"/>
      <c r="K14" s="91"/>
      <c r="L14" s="90"/>
      <c r="M14" s="91"/>
      <c r="N14" s="90"/>
      <c r="O14" s="91"/>
      <c r="P14" s="90"/>
      <c r="Q14" s="91"/>
      <c r="R14" s="90"/>
      <c r="S14" s="92"/>
      <c r="T14" s="90"/>
      <c r="U14" s="91"/>
      <c r="V14" s="90"/>
      <c r="W14" s="93"/>
      <c r="X14" s="94"/>
      <c r="Y14" s="24"/>
      <c r="Z14" s="16">
        <v>573</v>
      </c>
      <c r="AA14" s="28">
        <f t="shared" si="0"/>
        <v>0</v>
      </c>
    </row>
    <row r="15" spans="1:28" ht="18" customHeight="1">
      <c r="B15" s="170" t="s">
        <v>80</v>
      </c>
      <c r="C15" s="171"/>
      <c r="D15" s="114" t="s">
        <v>31</v>
      </c>
      <c r="E15" s="114"/>
      <c r="F15" s="60">
        <v>358</v>
      </c>
      <c r="G15" s="68" t="s">
        <v>35</v>
      </c>
      <c r="H15" s="3"/>
      <c r="I15" s="16">
        <v>101</v>
      </c>
      <c r="J15" s="23">
        <f t="shared" ref="J15:J57" si="1">I15/W15*100</f>
        <v>43.722943722943725</v>
      </c>
      <c r="K15" s="17">
        <v>114</v>
      </c>
      <c r="L15" s="23">
        <f t="shared" ref="L15:L58" si="2">K15/W15*100</f>
        <v>49.350649350649348</v>
      </c>
      <c r="M15" s="17">
        <v>9</v>
      </c>
      <c r="N15" s="23">
        <f t="shared" ref="N15:N58" si="3">M15/W15*100</f>
        <v>3.8961038961038961</v>
      </c>
      <c r="O15" s="17">
        <v>1</v>
      </c>
      <c r="P15" s="23">
        <f t="shared" ref="P15:P58" si="4">O15/W15*100</f>
        <v>0.4329004329004329</v>
      </c>
      <c r="Q15" s="17">
        <v>4</v>
      </c>
      <c r="R15" s="23">
        <f t="shared" ref="R15:R58" si="5">Q15/W15*100</f>
        <v>1.7316017316017316</v>
      </c>
      <c r="S15" s="10">
        <f t="shared" ref="S15:S58" si="6">SUM(I15,K15,M15,O15,Q15)</f>
        <v>229</v>
      </c>
      <c r="T15" s="23">
        <f t="shared" ref="T15:T58" si="7">S15/W15*100</f>
        <v>99.134199134199136</v>
      </c>
      <c r="U15" s="17">
        <v>2</v>
      </c>
      <c r="V15" s="23">
        <f t="shared" ref="V15:V58" si="8">U15/W15*100</f>
        <v>0.86580086580086579</v>
      </c>
      <c r="W15" s="9">
        <f t="shared" ref="W15:X58" si="9">SUM(S15,U15)</f>
        <v>231</v>
      </c>
      <c r="X15" s="8">
        <f t="shared" si="9"/>
        <v>100</v>
      </c>
      <c r="Y15" s="24"/>
      <c r="Z15" s="16">
        <v>305</v>
      </c>
      <c r="AA15" s="28">
        <f t="shared" si="0"/>
        <v>75.73770491803279</v>
      </c>
    </row>
    <row r="16" spans="1:28" ht="18" customHeight="1">
      <c r="B16" s="170" t="s">
        <v>80</v>
      </c>
      <c r="C16" s="171"/>
      <c r="D16" s="114" t="s">
        <v>81</v>
      </c>
      <c r="E16" s="114"/>
      <c r="F16" s="60">
        <v>359</v>
      </c>
      <c r="G16" s="68" t="s">
        <v>35</v>
      </c>
      <c r="H16" s="3"/>
      <c r="I16" s="16">
        <v>91</v>
      </c>
      <c r="J16" s="23">
        <f t="shared" si="1"/>
        <v>29.354838709677416</v>
      </c>
      <c r="K16" s="17">
        <v>176</v>
      </c>
      <c r="L16" s="23">
        <f t="shared" si="2"/>
        <v>56.774193548387096</v>
      </c>
      <c r="M16" s="17">
        <v>8</v>
      </c>
      <c r="N16" s="23">
        <f t="shared" si="3"/>
        <v>2.5806451612903225</v>
      </c>
      <c r="O16" s="17">
        <v>13</v>
      </c>
      <c r="P16" s="23">
        <f t="shared" si="4"/>
        <v>4.1935483870967749</v>
      </c>
      <c r="Q16" s="17">
        <v>16</v>
      </c>
      <c r="R16" s="23">
        <f t="shared" si="5"/>
        <v>5.161290322580645</v>
      </c>
      <c r="S16" s="10">
        <f t="shared" si="6"/>
        <v>304</v>
      </c>
      <c r="T16" s="23">
        <f t="shared" si="7"/>
        <v>98.064516129032256</v>
      </c>
      <c r="U16" s="17">
        <v>6</v>
      </c>
      <c r="V16" s="23">
        <f t="shared" si="8"/>
        <v>1.935483870967742</v>
      </c>
      <c r="W16" s="9">
        <f t="shared" si="9"/>
        <v>310</v>
      </c>
      <c r="X16" s="8">
        <f t="shared" si="9"/>
        <v>100</v>
      </c>
      <c r="Y16" s="24"/>
      <c r="Z16" s="16">
        <v>390</v>
      </c>
      <c r="AA16" s="28">
        <f t="shared" si="0"/>
        <v>79.487179487179489</v>
      </c>
    </row>
    <row r="17" spans="2:27" ht="18" customHeight="1">
      <c r="B17" s="170" t="s">
        <v>80</v>
      </c>
      <c r="C17" s="171"/>
      <c r="D17" s="114" t="s">
        <v>81</v>
      </c>
      <c r="E17" s="114"/>
      <c r="F17" s="60">
        <v>359</v>
      </c>
      <c r="G17" s="68" t="s">
        <v>36</v>
      </c>
      <c r="H17" s="3"/>
      <c r="I17" s="16">
        <v>111</v>
      </c>
      <c r="J17" s="23">
        <f t="shared" si="1"/>
        <v>36.038961038961034</v>
      </c>
      <c r="K17" s="17">
        <v>148</v>
      </c>
      <c r="L17" s="23">
        <f t="shared" si="2"/>
        <v>48.051948051948052</v>
      </c>
      <c r="M17" s="17">
        <v>5</v>
      </c>
      <c r="N17" s="23">
        <f t="shared" si="3"/>
        <v>1.6233766233766231</v>
      </c>
      <c r="O17" s="17">
        <v>18</v>
      </c>
      <c r="P17" s="23">
        <f t="shared" si="4"/>
        <v>5.8441558441558437</v>
      </c>
      <c r="Q17" s="17">
        <v>14</v>
      </c>
      <c r="R17" s="23">
        <f t="shared" si="5"/>
        <v>4.5454545454545459</v>
      </c>
      <c r="S17" s="10">
        <f t="shared" si="6"/>
        <v>296</v>
      </c>
      <c r="T17" s="23">
        <f t="shared" si="7"/>
        <v>96.103896103896105</v>
      </c>
      <c r="U17" s="17">
        <v>12</v>
      </c>
      <c r="V17" s="23">
        <f t="shared" si="8"/>
        <v>3.8961038961038961</v>
      </c>
      <c r="W17" s="9">
        <f t="shared" si="9"/>
        <v>308</v>
      </c>
      <c r="X17" s="8">
        <f t="shared" si="9"/>
        <v>100</v>
      </c>
      <c r="Y17" s="24"/>
      <c r="Z17" s="16">
        <v>390</v>
      </c>
      <c r="AA17" s="28">
        <f t="shared" si="0"/>
        <v>78.974358974358978</v>
      </c>
    </row>
    <row r="18" spans="2:27" ht="18" customHeight="1">
      <c r="B18" s="170" t="s">
        <v>80</v>
      </c>
      <c r="C18" s="171"/>
      <c r="D18" s="114" t="s">
        <v>81</v>
      </c>
      <c r="E18" s="114"/>
      <c r="F18" s="60">
        <v>360</v>
      </c>
      <c r="G18" s="68" t="s">
        <v>35</v>
      </c>
      <c r="H18" s="3"/>
      <c r="I18" s="16">
        <v>149</v>
      </c>
      <c r="J18" s="23">
        <f t="shared" si="1"/>
        <v>36.165048543689323</v>
      </c>
      <c r="K18" s="17">
        <v>173</v>
      </c>
      <c r="L18" s="23">
        <f t="shared" si="2"/>
        <v>41.990291262135919</v>
      </c>
      <c r="M18" s="17">
        <v>23</v>
      </c>
      <c r="N18" s="23">
        <f t="shared" si="3"/>
        <v>5.5825242718446608</v>
      </c>
      <c r="O18" s="17">
        <v>11</v>
      </c>
      <c r="P18" s="23">
        <f t="shared" si="4"/>
        <v>2.6699029126213589</v>
      </c>
      <c r="Q18" s="17">
        <v>40</v>
      </c>
      <c r="R18" s="23">
        <f t="shared" si="5"/>
        <v>9.7087378640776691</v>
      </c>
      <c r="S18" s="10">
        <f t="shared" si="6"/>
        <v>396</v>
      </c>
      <c r="T18" s="23">
        <f t="shared" si="7"/>
        <v>96.116504854368941</v>
      </c>
      <c r="U18" s="17">
        <v>16</v>
      </c>
      <c r="V18" s="23">
        <f t="shared" si="8"/>
        <v>3.8834951456310676</v>
      </c>
      <c r="W18" s="9">
        <f t="shared" si="9"/>
        <v>412</v>
      </c>
      <c r="X18" s="8">
        <f t="shared" si="9"/>
        <v>100.00000000000001</v>
      </c>
      <c r="Y18" s="24"/>
      <c r="Z18" s="16">
        <v>568</v>
      </c>
      <c r="AA18" s="28">
        <f t="shared" si="0"/>
        <v>72.535211267605632</v>
      </c>
    </row>
    <row r="19" spans="2:27" ht="18" customHeight="1">
      <c r="B19" s="170" t="s">
        <v>80</v>
      </c>
      <c r="C19" s="171"/>
      <c r="D19" s="114" t="s">
        <v>81</v>
      </c>
      <c r="E19" s="114"/>
      <c r="F19" s="60">
        <v>360</v>
      </c>
      <c r="G19" s="68" t="s">
        <v>36</v>
      </c>
      <c r="H19" s="3"/>
      <c r="I19" s="16">
        <v>157</v>
      </c>
      <c r="J19" s="23">
        <f t="shared" si="1"/>
        <v>38.480392156862749</v>
      </c>
      <c r="K19" s="17">
        <v>164</v>
      </c>
      <c r="L19" s="23">
        <f t="shared" si="2"/>
        <v>40.196078431372548</v>
      </c>
      <c r="M19" s="17">
        <v>21</v>
      </c>
      <c r="N19" s="23">
        <f t="shared" si="3"/>
        <v>5.1470588235294112</v>
      </c>
      <c r="O19" s="17">
        <v>7</v>
      </c>
      <c r="P19" s="23">
        <f t="shared" si="4"/>
        <v>1.715686274509804</v>
      </c>
      <c r="Q19" s="17">
        <v>43</v>
      </c>
      <c r="R19" s="23">
        <f t="shared" si="5"/>
        <v>10.53921568627451</v>
      </c>
      <c r="S19" s="10">
        <f t="shared" si="6"/>
        <v>392</v>
      </c>
      <c r="T19" s="23">
        <f t="shared" si="7"/>
        <v>96.078431372549019</v>
      </c>
      <c r="U19" s="17">
        <v>16</v>
      </c>
      <c r="V19" s="23">
        <f t="shared" si="8"/>
        <v>3.9215686274509802</v>
      </c>
      <c r="W19" s="9">
        <f t="shared" si="9"/>
        <v>408</v>
      </c>
      <c r="X19" s="8">
        <f t="shared" si="9"/>
        <v>100</v>
      </c>
      <c r="Y19" s="24"/>
      <c r="Z19" s="16">
        <v>568</v>
      </c>
      <c r="AA19" s="28">
        <f t="shared" si="0"/>
        <v>71.83098591549296</v>
      </c>
    </row>
    <row r="20" spans="2:27" ht="18" customHeight="1">
      <c r="B20" s="170" t="s">
        <v>80</v>
      </c>
      <c r="C20" s="171"/>
      <c r="D20" s="114" t="s">
        <v>31</v>
      </c>
      <c r="E20" s="114"/>
      <c r="F20" s="58">
        <v>361</v>
      </c>
      <c r="G20" s="67" t="s">
        <v>35</v>
      </c>
      <c r="H20" s="3"/>
      <c r="I20" s="93"/>
      <c r="J20" s="90"/>
      <c r="K20" s="92"/>
      <c r="L20" s="90"/>
      <c r="M20" s="92"/>
      <c r="N20" s="90"/>
      <c r="O20" s="92"/>
      <c r="P20" s="90"/>
      <c r="Q20" s="92"/>
      <c r="R20" s="90"/>
      <c r="S20" s="92"/>
      <c r="T20" s="90"/>
      <c r="U20" s="92"/>
      <c r="V20" s="90"/>
      <c r="W20" s="93"/>
      <c r="X20" s="94"/>
      <c r="Y20" s="24"/>
      <c r="Z20" s="9">
        <v>638</v>
      </c>
      <c r="AA20" s="25">
        <f t="shared" si="0"/>
        <v>0</v>
      </c>
    </row>
    <row r="21" spans="2:27" ht="18" customHeight="1">
      <c r="B21" s="170" t="s">
        <v>80</v>
      </c>
      <c r="C21" s="171"/>
      <c r="D21" s="135" t="s">
        <v>31</v>
      </c>
      <c r="E21" s="135"/>
      <c r="F21" s="62">
        <v>361</v>
      </c>
      <c r="G21" s="69" t="s">
        <v>36</v>
      </c>
      <c r="H21" s="3"/>
      <c r="I21" s="11">
        <v>215</v>
      </c>
      <c r="J21" s="26">
        <f t="shared" si="1"/>
        <v>49.768518518518519</v>
      </c>
      <c r="K21" s="12">
        <v>163</v>
      </c>
      <c r="L21" s="26">
        <f t="shared" si="2"/>
        <v>37.731481481481481</v>
      </c>
      <c r="M21" s="12">
        <v>21</v>
      </c>
      <c r="N21" s="26">
        <f t="shared" si="3"/>
        <v>4.8611111111111116</v>
      </c>
      <c r="O21" s="12">
        <v>5</v>
      </c>
      <c r="P21" s="26">
        <f t="shared" si="4"/>
        <v>1.1574074074074074</v>
      </c>
      <c r="Q21" s="12">
        <v>7</v>
      </c>
      <c r="R21" s="26">
        <f t="shared" si="5"/>
        <v>1.6203703703703702</v>
      </c>
      <c r="S21" s="13">
        <f t="shared" si="6"/>
        <v>411</v>
      </c>
      <c r="T21" s="26">
        <f t="shared" si="7"/>
        <v>95.138888888888886</v>
      </c>
      <c r="U21" s="12">
        <v>21</v>
      </c>
      <c r="V21" s="26">
        <f t="shared" si="8"/>
        <v>4.8611111111111116</v>
      </c>
      <c r="W21" s="14">
        <f t="shared" si="9"/>
        <v>432</v>
      </c>
      <c r="X21" s="15">
        <f t="shared" si="9"/>
        <v>100</v>
      </c>
      <c r="Y21" s="24"/>
      <c r="Z21" s="11">
        <v>638</v>
      </c>
      <c r="AA21" s="27">
        <f t="shared" si="0"/>
        <v>67.711598746081506</v>
      </c>
    </row>
    <row r="22" spans="2:27" ht="18" customHeight="1">
      <c r="B22" s="170" t="s">
        <v>80</v>
      </c>
      <c r="C22" s="171"/>
      <c r="D22" s="114" t="s">
        <v>81</v>
      </c>
      <c r="E22" s="114"/>
      <c r="F22" s="60">
        <v>362</v>
      </c>
      <c r="G22" s="68" t="s">
        <v>35</v>
      </c>
      <c r="H22" s="3"/>
      <c r="I22" s="16">
        <v>83</v>
      </c>
      <c r="J22" s="23">
        <f t="shared" si="1"/>
        <v>31.92307692307692</v>
      </c>
      <c r="K22" s="17">
        <v>87</v>
      </c>
      <c r="L22" s="23">
        <f t="shared" si="2"/>
        <v>33.46153846153846</v>
      </c>
      <c r="M22" s="17">
        <v>24</v>
      </c>
      <c r="N22" s="23">
        <f t="shared" si="3"/>
        <v>9.2307692307692317</v>
      </c>
      <c r="O22" s="17">
        <v>5</v>
      </c>
      <c r="P22" s="23">
        <f t="shared" si="4"/>
        <v>1.9230769230769231</v>
      </c>
      <c r="Q22" s="17">
        <v>38</v>
      </c>
      <c r="R22" s="23">
        <f t="shared" si="5"/>
        <v>14.615384615384617</v>
      </c>
      <c r="S22" s="10">
        <f t="shared" si="6"/>
        <v>237</v>
      </c>
      <c r="T22" s="23">
        <f t="shared" si="7"/>
        <v>91.153846153846146</v>
      </c>
      <c r="U22" s="17">
        <v>23</v>
      </c>
      <c r="V22" s="23">
        <f t="shared" si="8"/>
        <v>8.8461538461538467</v>
      </c>
      <c r="W22" s="9">
        <f t="shared" si="9"/>
        <v>260</v>
      </c>
      <c r="X22" s="8">
        <f t="shared" si="9"/>
        <v>100</v>
      </c>
      <c r="Y22" s="24"/>
      <c r="Z22" s="16">
        <v>370</v>
      </c>
      <c r="AA22" s="28">
        <f t="shared" si="0"/>
        <v>70.270270270270274</v>
      </c>
    </row>
    <row r="23" spans="2:27" ht="18" customHeight="1">
      <c r="B23" s="170" t="s">
        <v>80</v>
      </c>
      <c r="C23" s="171"/>
      <c r="D23" s="114" t="s">
        <v>81</v>
      </c>
      <c r="E23" s="114"/>
      <c r="F23" s="60">
        <v>362</v>
      </c>
      <c r="G23" s="68" t="s">
        <v>58</v>
      </c>
      <c r="H23" s="3"/>
      <c r="I23" s="16">
        <v>53</v>
      </c>
      <c r="J23" s="23">
        <f t="shared" si="1"/>
        <v>18.996415770609318</v>
      </c>
      <c r="K23" s="17">
        <v>139</v>
      </c>
      <c r="L23" s="23">
        <f t="shared" si="2"/>
        <v>49.820788530465947</v>
      </c>
      <c r="M23" s="17">
        <v>7</v>
      </c>
      <c r="N23" s="23">
        <f t="shared" si="3"/>
        <v>2.5089605734767026</v>
      </c>
      <c r="O23" s="17">
        <v>46</v>
      </c>
      <c r="P23" s="23">
        <f t="shared" si="4"/>
        <v>16.487455197132618</v>
      </c>
      <c r="Q23" s="17">
        <v>7</v>
      </c>
      <c r="R23" s="23">
        <f t="shared" si="5"/>
        <v>2.5089605734767026</v>
      </c>
      <c r="S23" s="10">
        <f t="shared" si="6"/>
        <v>252</v>
      </c>
      <c r="T23" s="23">
        <f t="shared" si="7"/>
        <v>90.322580645161281</v>
      </c>
      <c r="U23" s="17">
        <v>27</v>
      </c>
      <c r="V23" s="23">
        <f t="shared" si="8"/>
        <v>9.67741935483871</v>
      </c>
      <c r="W23" s="9">
        <f t="shared" si="9"/>
        <v>279</v>
      </c>
      <c r="X23" s="8">
        <f t="shared" si="9"/>
        <v>99.999999999999986</v>
      </c>
      <c r="Y23" s="24"/>
      <c r="Z23" s="16">
        <v>409</v>
      </c>
      <c r="AA23" s="28">
        <f t="shared" si="0"/>
        <v>68.215158924205383</v>
      </c>
    </row>
    <row r="24" spans="2:27" ht="18" customHeight="1">
      <c r="B24" s="170" t="s">
        <v>80</v>
      </c>
      <c r="C24" s="171"/>
      <c r="D24" s="114" t="s">
        <v>74</v>
      </c>
      <c r="E24" s="114"/>
      <c r="F24" s="60">
        <v>413</v>
      </c>
      <c r="G24" s="68" t="s">
        <v>35</v>
      </c>
      <c r="H24" s="3"/>
      <c r="I24" s="16">
        <v>83</v>
      </c>
      <c r="J24" s="23">
        <f t="shared" si="1"/>
        <v>38.967136150234744</v>
      </c>
      <c r="K24" s="17">
        <v>112</v>
      </c>
      <c r="L24" s="23">
        <f t="shared" si="2"/>
        <v>52.582159624413151</v>
      </c>
      <c r="M24" s="17">
        <v>7</v>
      </c>
      <c r="N24" s="23">
        <f t="shared" si="3"/>
        <v>3.286384976525822</v>
      </c>
      <c r="O24" s="17">
        <v>3</v>
      </c>
      <c r="P24" s="23">
        <f t="shared" si="4"/>
        <v>1.4084507042253522</v>
      </c>
      <c r="Q24" s="17">
        <v>1</v>
      </c>
      <c r="R24" s="23">
        <f t="shared" si="5"/>
        <v>0.46948356807511737</v>
      </c>
      <c r="S24" s="10">
        <f t="shared" si="6"/>
        <v>206</v>
      </c>
      <c r="T24" s="23">
        <f t="shared" si="7"/>
        <v>96.713615023474176</v>
      </c>
      <c r="U24" s="17">
        <v>7</v>
      </c>
      <c r="V24" s="23">
        <f t="shared" si="8"/>
        <v>3.286384976525822</v>
      </c>
      <c r="W24" s="9">
        <f t="shared" si="9"/>
        <v>213</v>
      </c>
      <c r="X24" s="8">
        <f t="shared" si="9"/>
        <v>100</v>
      </c>
      <c r="Y24" s="24"/>
      <c r="Z24" s="16">
        <v>238</v>
      </c>
      <c r="AA24" s="28">
        <f t="shared" si="0"/>
        <v>89.495798319327733</v>
      </c>
    </row>
    <row r="25" spans="2:27" ht="18" customHeight="1">
      <c r="B25" s="170" t="s">
        <v>80</v>
      </c>
      <c r="C25" s="171"/>
      <c r="D25" s="114" t="s">
        <v>81</v>
      </c>
      <c r="E25" s="114"/>
      <c r="F25" s="60">
        <v>413</v>
      </c>
      <c r="G25" s="68" t="s">
        <v>58</v>
      </c>
      <c r="H25" s="3"/>
      <c r="I25" s="16">
        <v>41</v>
      </c>
      <c r="J25" s="23">
        <f t="shared" si="1"/>
        <v>78.84615384615384</v>
      </c>
      <c r="K25" s="17">
        <v>0</v>
      </c>
      <c r="L25" s="23">
        <f t="shared" si="2"/>
        <v>0</v>
      </c>
      <c r="M25" s="17">
        <v>1</v>
      </c>
      <c r="N25" s="23">
        <f t="shared" si="3"/>
        <v>1.9230769230769231</v>
      </c>
      <c r="O25" s="17">
        <v>0</v>
      </c>
      <c r="P25" s="23">
        <f t="shared" si="4"/>
        <v>0</v>
      </c>
      <c r="Q25" s="17">
        <v>4</v>
      </c>
      <c r="R25" s="23">
        <f t="shared" si="5"/>
        <v>7.6923076923076925</v>
      </c>
      <c r="S25" s="10">
        <f t="shared" si="6"/>
        <v>46</v>
      </c>
      <c r="T25" s="23">
        <f t="shared" si="7"/>
        <v>88.461538461538453</v>
      </c>
      <c r="U25" s="17">
        <v>6</v>
      </c>
      <c r="V25" s="23">
        <f t="shared" si="8"/>
        <v>11.538461538461538</v>
      </c>
      <c r="W25" s="9">
        <f t="shared" si="9"/>
        <v>52</v>
      </c>
      <c r="X25" s="8">
        <f t="shared" si="9"/>
        <v>99.999999999999986</v>
      </c>
      <c r="Y25" s="24"/>
      <c r="Z25" s="16">
        <v>116</v>
      </c>
      <c r="AA25" s="28">
        <f t="shared" si="0"/>
        <v>44.827586206896555</v>
      </c>
    </row>
    <row r="26" spans="2:27" ht="18" customHeight="1">
      <c r="B26" s="170" t="s">
        <v>80</v>
      </c>
      <c r="C26" s="171"/>
      <c r="D26" s="114" t="s">
        <v>81</v>
      </c>
      <c r="E26" s="114"/>
      <c r="F26" s="60">
        <v>414</v>
      </c>
      <c r="G26" s="68" t="s">
        <v>35</v>
      </c>
      <c r="H26" s="3"/>
      <c r="I26" s="16">
        <v>60</v>
      </c>
      <c r="J26" s="23">
        <f t="shared" si="1"/>
        <v>35.087719298245609</v>
      </c>
      <c r="K26" s="17">
        <v>78</v>
      </c>
      <c r="L26" s="23">
        <f t="shared" si="2"/>
        <v>45.614035087719294</v>
      </c>
      <c r="M26" s="17">
        <v>13</v>
      </c>
      <c r="N26" s="23">
        <f t="shared" si="3"/>
        <v>7.6023391812865491</v>
      </c>
      <c r="O26" s="17">
        <v>9</v>
      </c>
      <c r="P26" s="23">
        <f t="shared" si="4"/>
        <v>5.2631578947368416</v>
      </c>
      <c r="Q26" s="17">
        <v>5</v>
      </c>
      <c r="R26" s="23">
        <f t="shared" si="5"/>
        <v>2.9239766081871341</v>
      </c>
      <c r="S26" s="10">
        <f t="shared" si="6"/>
        <v>165</v>
      </c>
      <c r="T26" s="23">
        <f t="shared" si="7"/>
        <v>96.491228070175438</v>
      </c>
      <c r="U26" s="17">
        <v>6</v>
      </c>
      <c r="V26" s="23">
        <f t="shared" si="8"/>
        <v>3.5087719298245612</v>
      </c>
      <c r="W26" s="9">
        <f t="shared" si="9"/>
        <v>171</v>
      </c>
      <c r="X26" s="8">
        <f t="shared" si="9"/>
        <v>100</v>
      </c>
      <c r="Y26" s="24"/>
      <c r="Z26" s="16">
        <v>220</v>
      </c>
      <c r="AA26" s="28">
        <f t="shared" si="0"/>
        <v>77.72727272727272</v>
      </c>
    </row>
    <row r="27" spans="2:27" ht="18" customHeight="1">
      <c r="B27" s="170" t="s">
        <v>80</v>
      </c>
      <c r="C27" s="171"/>
      <c r="D27" s="114" t="s">
        <v>81</v>
      </c>
      <c r="E27" s="114"/>
      <c r="F27" s="60">
        <v>415</v>
      </c>
      <c r="G27" s="68" t="s">
        <v>35</v>
      </c>
      <c r="H27" s="3"/>
      <c r="I27" s="16">
        <v>244</v>
      </c>
      <c r="J27" s="23">
        <f t="shared" si="1"/>
        <v>43.806104129263915</v>
      </c>
      <c r="K27" s="17">
        <v>207</v>
      </c>
      <c r="L27" s="23">
        <f t="shared" si="2"/>
        <v>37.163375224416519</v>
      </c>
      <c r="M27" s="17">
        <v>6</v>
      </c>
      <c r="N27" s="23">
        <f t="shared" si="3"/>
        <v>1.0771992818671454</v>
      </c>
      <c r="O27" s="17">
        <v>32</v>
      </c>
      <c r="P27" s="23">
        <f t="shared" si="4"/>
        <v>5.7450628366247756</v>
      </c>
      <c r="Q27" s="17">
        <v>34</v>
      </c>
      <c r="R27" s="23">
        <f t="shared" si="5"/>
        <v>6.1041292639138236</v>
      </c>
      <c r="S27" s="10">
        <f t="shared" si="6"/>
        <v>523</v>
      </c>
      <c r="T27" s="23">
        <f t="shared" si="7"/>
        <v>93.895870736086167</v>
      </c>
      <c r="U27" s="17">
        <v>34</v>
      </c>
      <c r="V27" s="23">
        <f t="shared" si="8"/>
        <v>6.1041292639138236</v>
      </c>
      <c r="W27" s="9">
        <f t="shared" si="9"/>
        <v>557</v>
      </c>
      <c r="X27" s="8">
        <f t="shared" si="9"/>
        <v>99.999999999999986</v>
      </c>
      <c r="Y27" s="24"/>
      <c r="Z27" s="16">
        <v>738</v>
      </c>
      <c r="AA27" s="28">
        <f t="shared" si="0"/>
        <v>75.47425474254743</v>
      </c>
    </row>
    <row r="28" spans="2:27" ht="18" customHeight="1">
      <c r="B28" s="170" t="s">
        <v>80</v>
      </c>
      <c r="C28" s="171"/>
      <c r="D28" s="114" t="s">
        <v>81</v>
      </c>
      <c r="E28" s="114"/>
      <c r="F28" s="60">
        <v>415</v>
      </c>
      <c r="G28" s="68" t="s">
        <v>58</v>
      </c>
      <c r="H28" s="3"/>
      <c r="I28" s="16">
        <v>201</v>
      </c>
      <c r="J28" s="23">
        <f t="shared" si="1"/>
        <v>35.387323943661968</v>
      </c>
      <c r="K28" s="17">
        <v>232</v>
      </c>
      <c r="L28" s="23">
        <f t="shared" si="2"/>
        <v>40.845070422535215</v>
      </c>
      <c r="M28" s="17">
        <v>27</v>
      </c>
      <c r="N28" s="23">
        <f t="shared" si="3"/>
        <v>4.753521126760563</v>
      </c>
      <c r="O28" s="17">
        <v>47</v>
      </c>
      <c r="P28" s="23">
        <f t="shared" si="4"/>
        <v>8.274647887323944</v>
      </c>
      <c r="Q28" s="17">
        <v>32</v>
      </c>
      <c r="R28" s="23">
        <f t="shared" si="5"/>
        <v>5.6338028169014089</v>
      </c>
      <c r="S28" s="10">
        <f t="shared" si="6"/>
        <v>539</v>
      </c>
      <c r="T28" s="23">
        <f t="shared" si="7"/>
        <v>94.894366197183103</v>
      </c>
      <c r="U28" s="17">
        <v>29</v>
      </c>
      <c r="V28" s="23">
        <f t="shared" si="8"/>
        <v>5.1056338028169019</v>
      </c>
      <c r="W28" s="9">
        <f t="shared" si="9"/>
        <v>568</v>
      </c>
      <c r="X28" s="8">
        <f t="shared" si="9"/>
        <v>100</v>
      </c>
      <c r="Y28" s="24"/>
      <c r="Z28" s="16">
        <v>737</v>
      </c>
      <c r="AA28" s="28">
        <f t="shared" si="0"/>
        <v>77.06919945725916</v>
      </c>
    </row>
    <row r="29" spans="2:27" ht="18" customHeight="1">
      <c r="B29" s="170" t="s">
        <v>80</v>
      </c>
      <c r="C29" s="171"/>
      <c r="D29" s="114" t="s">
        <v>81</v>
      </c>
      <c r="E29" s="114"/>
      <c r="F29" s="60">
        <v>416</v>
      </c>
      <c r="G29" s="68" t="s">
        <v>35</v>
      </c>
      <c r="H29" s="3"/>
      <c r="I29" s="16">
        <v>41</v>
      </c>
      <c r="J29" s="23">
        <f t="shared" si="1"/>
        <v>35.344827586206897</v>
      </c>
      <c r="K29" s="17">
        <v>36</v>
      </c>
      <c r="L29" s="23">
        <f t="shared" si="2"/>
        <v>31.03448275862069</v>
      </c>
      <c r="M29" s="17">
        <v>8</v>
      </c>
      <c r="N29" s="23">
        <f t="shared" si="3"/>
        <v>6.8965517241379306</v>
      </c>
      <c r="O29" s="17">
        <v>14</v>
      </c>
      <c r="P29" s="23">
        <f t="shared" si="4"/>
        <v>12.068965517241379</v>
      </c>
      <c r="Q29" s="17">
        <v>8</v>
      </c>
      <c r="R29" s="23">
        <f t="shared" si="5"/>
        <v>6.8965517241379306</v>
      </c>
      <c r="S29" s="10">
        <f t="shared" si="6"/>
        <v>107</v>
      </c>
      <c r="T29" s="23">
        <f t="shared" si="7"/>
        <v>92.241379310344826</v>
      </c>
      <c r="U29" s="17">
        <v>9</v>
      </c>
      <c r="V29" s="23">
        <f t="shared" si="8"/>
        <v>7.7586206896551726</v>
      </c>
      <c r="W29" s="9">
        <f t="shared" si="9"/>
        <v>116</v>
      </c>
      <c r="X29" s="8">
        <f t="shared" si="9"/>
        <v>100</v>
      </c>
      <c r="Y29" s="24"/>
      <c r="Z29" s="16">
        <v>153</v>
      </c>
      <c r="AA29" s="28">
        <f t="shared" si="0"/>
        <v>75.816993464052288</v>
      </c>
    </row>
    <row r="30" spans="2:27" ht="18" customHeight="1">
      <c r="B30" s="170" t="s">
        <v>80</v>
      </c>
      <c r="C30" s="171"/>
      <c r="D30" s="114" t="s">
        <v>81</v>
      </c>
      <c r="E30" s="114"/>
      <c r="F30" s="60">
        <v>417</v>
      </c>
      <c r="G30" s="68" t="s">
        <v>35</v>
      </c>
      <c r="H30" s="3"/>
      <c r="I30" s="16">
        <v>179</v>
      </c>
      <c r="J30" s="23">
        <f t="shared" si="1"/>
        <v>38.828633405639913</v>
      </c>
      <c r="K30" s="17">
        <v>195</v>
      </c>
      <c r="L30" s="23">
        <f t="shared" si="2"/>
        <v>42.299349240780906</v>
      </c>
      <c r="M30" s="17">
        <v>6</v>
      </c>
      <c r="N30" s="23">
        <f t="shared" si="3"/>
        <v>1.3015184381778742</v>
      </c>
      <c r="O30" s="17">
        <v>31</v>
      </c>
      <c r="P30" s="23">
        <f t="shared" si="4"/>
        <v>6.7245119305856829</v>
      </c>
      <c r="Q30" s="17">
        <v>28</v>
      </c>
      <c r="R30" s="23">
        <f t="shared" si="5"/>
        <v>6.0737527114967458</v>
      </c>
      <c r="S30" s="10">
        <f t="shared" si="6"/>
        <v>439</v>
      </c>
      <c r="T30" s="23">
        <f t="shared" si="7"/>
        <v>95.227765726681127</v>
      </c>
      <c r="U30" s="17">
        <v>22</v>
      </c>
      <c r="V30" s="23">
        <f t="shared" si="8"/>
        <v>4.7722342733188716</v>
      </c>
      <c r="W30" s="9">
        <f t="shared" si="9"/>
        <v>461</v>
      </c>
      <c r="X30" s="8">
        <f t="shared" si="9"/>
        <v>100</v>
      </c>
      <c r="Y30" s="24"/>
      <c r="Z30" s="16">
        <v>706</v>
      </c>
      <c r="AA30" s="28">
        <f t="shared" si="0"/>
        <v>65.297450424929181</v>
      </c>
    </row>
    <row r="31" spans="2:27" ht="18" customHeight="1">
      <c r="B31" s="170" t="s">
        <v>80</v>
      </c>
      <c r="C31" s="171"/>
      <c r="D31" s="114" t="s">
        <v>81</v>
      </c>
      <c r="E31" s="114"/>
      <c r="F31" s="60">
        <v>417</v>
      </c>
      <c r="G31" s="68" t="s">
        <v>36</v>
      </c>
      <c r="H31" s="3"/>
      <c r="I31" s="16">
        <v>208</v>
      </c>
      <c r="J31" s="23">
        <f t="shared" si="1"/>
        <v>45.315904139433549</v>
      </c>
      <c r="K31" s="17">
        <v>180</v>
      </c>
      <c r="L31" s="23">
        <f t="shared" si="2"/>
        <v>39.215686274509807</v>
      </c>
      <c r="M31" s="17">
        <v>9</v>
      </c>
      <c r="N31" s="23">
        <f t="shared" si="3"/>
        <v>1.9607843137254901</v>
      </c>
      <c r="O31" s="17">
        <v>27</v>
      </c>
      <c r="P31" s="23">
        <f t="shared" si="4"/>
        <v>5.8823529411764701</v>
      </c>
      <c r="Q31" s="17">
        <v>13</v>
      </c>
      <c r="R31" s="23">
        <f t="shared" si="5"/>
        <v>2.8322440087145968</v>
      </c>
      <c r="S31" s="10">
        <f t="shared" si="6"/>
        <v>437</v>
      </c>
      <c r="T31" s="23">
        <f t="shared" si="7"/>
        <v>95.20697167755992</v>
      </c>
      <c r="U31" s="17">
        <v>22</v>
      </c>
      <c r="V31" s="23">
        <f t="shared" si="8"/>
        <v>4.7930283224400867</v>
      </c>
      <c r="W31" s="9">
        <f t="shared" si="9"/>
        <v>459</v>
      </c>
      <c r="X31" s="8">
        <f t="shared" si="9"/>
        <v>100</v>
      </c>
      <c r="Y31" s="24"/>
      <c r="Z31" s="16">
        <v>706</v>
      </c>
      <c r="AA31" s="28">
        <f t="shared" si="0"/>
        <v>65.014164305949009</v>
      </c>
    </row>
    <row r="32" spans="2:27" ht="18" customHeight="1">
      <c r="B32" s="170" t="s">
        <v>80</v>
      </c>
      <c r="C32" s="171"/>
      <c r="D32" s="114" t="s">
        <v>81</v>
      </c>
      <c r="E32" s="114"/>
      <c r="F32" s="60">
        <v>417</v>
      </c>
      <c r="G32" s="68" t="s">
        <v>37</v>
      </c>
      <c r="H32" s="3"/>
      <c r="I32" s="16">
        <v>188</v>
      </c>
      <c r="J32" s="23">
        <f t="shared" si="1"/>
        <v>41.777777777777779</v>
      </c>
      <c r="K32" s="17">
        <v>160</v>
      </c>
      <c r="L32" s="23">
        <f t="shared" si="2"/>
        <v>35.555555555555557</v>
      </c>
      <c r="M32" s="17">
        <v>11</v>
      </c>
      <c r="N32" s="23">
        <f t="shared" si="3"/>
        <v>2.4444444444444446</v>
      </c>
      <c r="O32" s="17">
        <v>23</v>
      </c>
      <c r="P32" s="23">
        <f t="shared" si="4"/>
        <v>5.1111111111111116</v>
      </c>
      <c r="Q32" s="17">
        <v>39</v>
      </c>
      <c r="R32" s="23">
        <f t="shared" si="5"/>
        <v>8.6666666666666679</v>
      </c>
      <c r="S32" s="10">
        <f t="shared" si="6"/>
        <v>421</v>
      </c>
      <c r="T32" s="23">
        <f t="shared" si="7"/>
        <v>93.555555555555557</v>
      </c>
      <c r="U32" s="17">
        <v>29</v>
      </c>
      <c r="V32" s="23">
        <f t="shared" si="8"/>
        <v>6.4444444444444446</v>
      </c>
      <c r="W32" s="9">
        <f t="shared" si="9"/>
        <v>450</v>
      </c>
      <c r="X32" s="8">
        <f t="shared" si="9"/>
        <v>100</v>
      </c>
      <c r="Y32" s="24"/>
      <c r="Z32" s="16">
        <v>706</v>
      </c>
      <c r="AA32" s="28">
        <f t="shared" si="0"/>
        <v>63.73937677053825</v>
      </c>
    </row>
    <row r="33" spans="2:27" ht="18" customHeight="1">
      <c r="B33" s="170" t="s">
        <v>80</v>
      </c>
      <c r="C33" s="171"/>
      <c r="D33" s="114" t="s">
        <v>81</v>
      </c>
      <c r="E33" s="114"/>
      <c r="F33" s="60">
        <v>417</v>
      </c>
      <c r="G33" s="68" t="s">
        <v>38</v>
      </c>
      <c r="H33" s="3"/>
      <c r="I33" s="16">
        <v>148</v>
      </c>
      <c r="J33" s="23">
        <f t="shared" si="1"/>
        <v>35.835351089588379</v>
      </c>
      <c r="K33" s="17">
        <v>195</v>
      </c>
      <c r="L33" s="23">
        <f t="shared" si="2"/>
        <v>47.215496368038743</v>
      </c>
      <c r="M33" s="17">
        <v>13</v>
      </c>
      <c r="N33" s="23">
        <f t="shared" si="3"/>
        <v>3.1476997578692498</v>
      </c>
      <c r="O33" s="17">
        <v>26</v>
      </c>
      <c r="P33" s="23">
        <f t="shared" si="4"/>
        <v>6.2953995157384997</v>
      </c>
      <c r="Q33" s="17">
        <v>31</v>
      </c>
      <c r="R33" s="23">
        <f t="shared" si="5"/>
        <v>7.5060532687651342</v>
      </c>
      <c r="S33" s="10">
        <f t="shared" si="6"/>
        <v>413</v>
      </c>
      <c r="T33" s="23">
        <f t="shared" si="7"/>
        <v>100</v>
      </c>
      <c r="U33" s="17">
        <v>0</v>
      </c>
      <c r="V33" s="23">
        <f t="shared" si="8"/>
        <v>0</v>
      </c>
      <c r="W33" s="9">
        <f t="shared" si="9"/>
        <v>413</v>
      </c>
      <c r="X33" s="8">
        <f t="shared" si="9"/>
        <v>100</v>
      </c>
      <c r="Y33" s="24"/>
      <c r="Z33" s="16">
        <v>705</v>
      </c>
      <c r="AA33" s="28">
        <f t="shared" si="0"/>
        <v>58.581560283687942</v>
      </c>
    </row>
    <row r="34" spans="2:27" ht="18" customHeight="1">
      <c r="B34" s="170" t="s">
        <v>80</v>
      </c>
      <c r="C34" s="171"/>
      <c r="D34" s="114" t="s">
        <v>81</v>
      </c>
      <c r="E34" s="114"/>
      <c r="F34" s="60">
        <v>417</v>
      </c>
      <c r="G34" s="68" t="s">
        <v>58</v>
      </c>
      <c r="H34" s="3"/>
      <c r="I34" s="16">
        <v>69</v>
      </c>
      <c r="J34" s="23">
        <f t="shared" si="1"/>
        <v>28.04878048780488</v>
      </c>
      <c r="K34" s="17">
        <v>144</v>
      </c>
      <c r="L34" s="23">
        <f t="shared" si="2"/>
        <v>58.536585365853654</v>
      </c>
      <c r="M34" s="17">
        <v>4</v>
      </c>
      <c r="N34" s="23">
        <f t="shared" si="3"/>
        <v>1.6260162601626018</v>
      </c>
      <c r="O34" s="17">
        <v>9</v>
      </c>
      <c r="P34" s="23">
        <f t="shared" si="4"/>
        <v>3.6585365853658534</v>
      </c>
      <c r="Q34" s="17">
        <v>5</v>
      </c>
      <c r="R34" s="23">
        <f t="shared" si="5"/>
        <v>2.0325203252032518</v>
      </c>
      <c r="S34" s="10">
        <f t="shared" si="6"/>
        <v>231</v>
      </c>
      <c r="T34" s="23">
        <f t="shared" si="7"/>
        <v>93.902439024390233</v>
      </c>
      <c r="U34" s="17">
        <v>15</v>
      </c>
      <c r="V34" s="23">
        <f t="shared" si="8"/>
        <v>6.0975609756097562</v>
      </c>
      <c r="W34" s="9">
        <f t="shared" si="9"/>
        <v>246</v>
      </c>
      <c r="X34" s="8">
        <f t="shared" si="9"/>
        <v>99.999999999999986</v>
      </c>
      <c r="Y34" s="24"/>
      <c r="Z34" s="16">
        <v>303</v>
      </c>
      <c r="AA34" s="28">
        <f t="shared" si="0"/>
        <v>81.188118811881196</v>
      </c>
    </row>
    <row r="35" spans="2:27" ht="18" customHeight="1">
      <c r="B35" s="170" t="s">
        <v>80</v>
      </c>
      <c r="C35" s="171"/>
      <c r="D35" s="114" t="s">
        <v>81</v>
      </c>
      <c r="E35" s="114"/>
      <c r="F35" s="60">
        <v>418</v>
      </c>
      <c r="G35" s="68" t="s">
        <v>35</v>
      </c>
      <c r="H35" s="3"/>
      <c r="I35" s="16">
        <v>43</v>
      </c>
      <c r="J35" s="23">
        <f t="shared" si="1"/>
        <v>51.807228915662648</v>
      </c>
      <c r="K35" s="17">
        <v>26</v>
      </c>
      <c r="L35" s="23">
        <f t="shared" si="2"/>
        <v>31.325301204819279</v>
      </c>
      <c r="M35" s="17">
        <v>5</v>
      </c>
      <c r="N35" s="23">
        <f t="shared" si="3"/>
        <v>6.024096385542169</v>
      </c>
      <c r="O35" s="17">
        <v>6</v>
      </c>
      <c r="P35" s="23">
        <f t="shared" si="4"/>
        <v>7.2289156626506017</v>
      </c>
      <c r="Q35" s="17">
        <v>1</v>
      </c>
      <c r="R35" s="23">
        <f t="shared" si="5"/>
        <v>1.2048192771084338</v>
      </c>
      <c r="S35" s="10">
        <f t="shared" si="6"/>
        <v>81</v>
      </c>
      <c r="T35" s="23">
        <f t="shared" si="7"/>
        <v>97.590361445783131</v>
      </c>
      <c r="U35" s="17">
        <v>2</v>
      </c>
      <c r="V35" s="23">
        <f t="shared" si="8"/>
        <v>2.4096385542168677</v>
      </c>
      <c r="W35" s="9">
        <f t="shared" si="9"/>
        <v>83</v>
      </c>
      <c r="X35" s="8">
        <f t="shared" si="9"/>
        <v>100</v>
      </c>
      <c r="Y35" s="24"/>
      <c r="Z35" s="16">
        <v>116</v>
      </c>
      <c r="AA35" s="28">
        <f t="shared" si="0"/>
        <v>71.551724137931032</v>
      </c>
    </row>
    <row r="36" spans="2:27" ht="18" customHeight="1">
      <c r="B36" s="170" t="s">
        <v>80</v>
      </c>
      <c r="C36" s="171"/>
      <c r="D36" s="114" t="s">
        <v>81</v>
      </c>
      <c r="E36" s="114"/>
      <c r="F36" s="60">
        <v>419</v>
      </c>
      <c r="G36" s="68" t="s">
        <v>35</v>
      </c>
      <c r="H36" s="3"/>
      <c r="I36" s="16">
        <v>82</v>
      </c>
      <c r="J36" s="23">
        <f t="shared" si="1"/>
        <v>33.884297520661157</v>
      </c>
      <c r="K36" s="17">
        <v>100</v>
      </c>
      <c r="L36" s="23">
        <f t="shared" si="2"/>
        <v>41.32231404958678</v>
      </c>
      <c r="M36" s="17">
        <v>13</v>
      </c>
      <c r="N36" s="23">
        <f t="shared" si="3"/>
        <v>5.3719008264462813</v>
      </c>
      <c r="O36" s="17">
        <v>33</v>
      </c>
      <c r="P36" s="23">
        <f t="shared" si="4"/>
        <v>13.636363636363635</v>
      </c>
      <c r="Q36" s="17">
        <v>4</v>
      </c>
      <c r="R36" s="23">
        <f t="shared" si="5"/>
        <v>1.6528925619834711</v>
      </c>
      <c r="S36" s="10">
        <f t="shared" si="6"/>
        <v>232</v>
      </c>
      <c r="T36" s="23">
        <f t="shared" si="7"/>
        <v>95.867768595041326</v>
      </c>
      <c r="U36" s="17">
        <v>10</v>
      </c>
      <c r="V36" s="23">
        <f t="shared" si="8"/>
        <v>4.1322314049586781</v>
      </c>
      <c r="W36" s="9">
        <f t="shared" si="9"/>
        <v>242</v>
      </c>
      <c r="X36" s="8">
        <f t="shared" si="9"/>
        <v>100</v>
      </c>
      <c r="Y36" s="24"/>
      <c r="Z36" s="16">
        <v>368</v>
      </c>
      <c r="AA36" s="28">
        <f t="shared" si="0"/>
        <v>65.760869565217391</v>
      </c>
    </row>
    <row r="37" spans="2:27" ht="18" customHeight="1">
      <c r="B37" s="170" t="s">
        <v>80</v>
      </c>
      <c r="C37" s="171"/>
      <c r="D37" s="114" t="s">
        <v>81</v>
      </c>
      <c r="E37" s="114"/>
      <c r="F37" s="60">
        <v>420</v>
      </c>
      <c r="G37" s="68" t="s">
        <v>35</v>
      </c>
      <c r="H37" s="3"/>
      <c r="I37" s="16">
        <v>27</v>
      </c>
      <c r="J37" s="23">
        <f t="shared" si="1"/>
        <v>14.438502673796791</v>
      </c>
      <c r="K37" s="17">
        <v>47</v>
      </c>
      <c r="L37" s="23">
        <f t="shared" si="2"/>
        <v>25.133689839572192</v>
      </c>
      <c r="M37" s="17">
        <v>75</v>
      </c>
      <c r="N37" s="23">
        <f t="shared" si="3"/>
        <v>40.106951871657756</v>
      </c>
      <c r="O37" s="17">
        <v>16</v>
      </c>
      <c r="P37" s="23">
        <f t="shared" si="4"/>
        <v>8.5561497326203195</v>
      </c>
      <c r="Q37" s="17">
        <v>5</v>
      </c>
      <c r="R37" s="23">
        <f t="shared" si="5"/>
        <v>2.6737967914438503</v>
      </c>
      <c r="S37" s="10">
        <f t="shared" si="6"/>
        <v>170</v>
      </c>
      <c r="T37" s="23">
        <f t="shared" si="7"/>
        <v>90.909090909090907</v>
      </c>
      <c r="U37" s="17">
        <v>17</v>
      </c>
      <c r="V37" s="23">
        <f t="shared" si="8"/>
        <v>9.0909090909090917</v>
      </c>
      <c r="W37" s="9">
        <f t="shared" si="9"/>
        <v>187</v>
      </c>
      <c r="X37" s="8">
        <f t="shared" si="9"/>
        <v>100</v>
      </c>
      <c r="Y37" s="24"/>
      <c r="Z37" s="16">
        <v>237</v>
      </c>
      <c r="AA37" s="28">
        <f t="shared" si="0"/>
        <v>78.902953586497887</v>
      </c>
    </row>
    <row r="38" spans="2:27" ht="18" customHeight="1">
      <c r="B38" s="170" t="s">
        <v>80</v>
      </c>
      <c r="C38" s="171"/>
      <c r="D38" s="114" t="s">
        <v>81</v>
      </c>
      <c r="E38" s="114"/>
      <c r="F38" s="60">
        <v>421</v>
      </c>
      <c r="G38" s="68" t="s">
        <v>35</v>
      </c>
      <c r="H38" s="3"/>
      <c r="I38" s="16">
        <v>150</v>
      </c>
      <c r="J38" s="23">
        <f t="shared" si="1"/>
        <v>42.492917847025495</v>
      </c>
      <c r="K38" s="17">
        <v>125</v>
      </c>
      <c r="L38" s="23">
        <f t="shared" si="2"/>
        <v>35.410764872521241</v>
      </c>
      <c r="M38" s="17">
        <v>6</v>
      </c>
      <c r="N38" s="23">
        <f t="shared" si="3"/>
        <v>1.6997167138810201</v>
      </c>
      <c r="O38" s="17">
        <v>50</v>
      </c>
      <c r="P38" s="23">
        <f t="shared" si="4"/>
        <v>14.164305949008499</v>
      </c>
      <c r="Q38" s="17">
        <v>0</v>
      </c>
      <c r="R38" s="23">
        <f t="shared" si="5"/>
        <v>0</v>
      </c>
      <c r="S38" s="10">
        <f t="shared" si="6"/>
        <v>331</v>
      </c>
      <c r="T38" s="23">
        <f t="shared" si="7"/>
        <v>93.767705382436262</v>
      </c>
      <c r="U38" s="17">
        <v>22</v>
      </c>
      <c r="V38" s="23">
        <f t="shared" si="8"/>
        <v>6.2322946175637393</v>
      </c>
      <c r="W38" s="9">
        <f t="shared" si="9"/>
        <v>353</v>
      </c>
      <c r="X38" s="8">
        <f t="shared" si="9"/>
        <v>100</v>
      </c>
      <c r="Y38" s="24"/>
      <c r="Z38" s="16">
        <v>506</v>
      </c>
      <c r="AA38" s="28">
        <f t="shared" si="0"/>
        <v>69.762845849802375</v>
      </c>
    </row>
    <row r="39" spans="2:27" ht="18" customHeight="1">
      <c r="B39" s="170" t="s">
        <v>80</v>
      </c>
      <c r="C39" s="171"/>
      <c r="D39" s="114" t="s">
        <v>81</v>
      </c>
      <c r="E39" s="114"/>
      <c r="F39" s="60">
        <v>421</v>
      </c>
      <c r="G39" s="68" t="s">
        <v>36</v>
      </c>
      <c r="H39" s="3"/>
      <c r="I39" s="16">
        <v>156</v>
      </c>
      <c r="J39" s="23">
        <f t="shared" si="1"/>
        <v>42.622950819672127</v>
      </c>
      <c r="K39" s="17">
        <v>99</v>
      </c>
      <c r="L39" s="23">
        <f t="shared" si="2"/>
        <v>27.049180327868854</v>
      </c>
      <c r="M39" s="17">
        <v>12</v>
      </c>
      <c r="N39" s="23">
        <f t="shared" si="3"/>
        <v>3.278688524590164</v>
      </c>
      <c r="O39" s="17">
        <v>76</v>
      </c>
      <c r="P39" s="23">
        <f t="shared" si="4"/>
        <v>20.765027322404372</v>
      </c>
      <c r="Q39" s="17">
        <v>7</v>
      </c>
      <c r="R39" s="23">
        <f t="shared" si="5"/>
        <v>1.9125683060109291</v>
      </c>
      <c r="S39" s="10">
        <f t="shared" si="6"/>
        <v>350</v>
      </c>
      <c r="T39" s="23">
        <f t="shared" si="7"/>
        <v>95.628415300546436</v>
      </c>
      <c r="U39" s="17">
        <v>16</v>
      </c>
      <c r="V39" s="23">
        <f t="shared" si="8"/>
        <v>4.3715846994535523</v>
      </c>
      <c r="W39" s="9">
        <f t="shared" si="9"/>
        <v>366</v>
      </c>
      <c r="X39" s="8">
        <f t="shared" si="9"/>
        <v>99.999999999999986</v>
      </c>
      <c r="Y39" s="24"/>
      <c r="Z39" s="16">
        <v>506</v>
      </c>
      <c r="AA39" s="28">
        <f t="shared" si="0"/>
        <v>72.332015810276687</v>
      </c>
    </row>
    <row r="40" spans="2:27" ht="18" customHeight="1">
      <c r="B40" s="170" t="s">
        <v>80</v>
      </c>
      <c r="C40" s="171"/>
      <c r="D40" s="114" t="s">
        <v>81</v>
      </c>
      <c r="E40" s="114"/>
      <c r="F40" s="60">
        <v>421</v>
      </c>
      <c r="G40" s="68" t="s">
        <v>37</v>
      </c>
      <c r="H40" s="3"/>
      <c r="I40" s="16">
        <v>142</v>
      </c>
      <c r="J40" s="23">
        <f t="shared" si="1"/>
        <v>38.904109589041099</v>
      </c>
      <c r="K40" s="17">
        <v>133</v>
      </c>
      <c r="L40" s="23">
        <f t="shared" si="2"/>
        <v>36.438356164383563</v>
      </c>
      <c r="M40" s="17">
        <v>7</v>
      </c>
      <c r="N40" s="23">
        <f t="shared" si="3"/>
        <v>1.9178082191780823</v>
      </c>
      <c r="O40" s="17">
        <v>47</v>
      </c>
      <c r="P40" s="23">
        <f t="shared" si="4"/>
        <v>12.876712328767123</v>
      </c>
      <c r="Q40" s="17">
        <v>6</v>
      </c>
      <c r="R40" s="23">
        <f t="shared" si="5"/>
        <v>1.6438356164383561</v>
      </c>
      <c r="S40" s="10">
        <f t="shared" si="6"/>
        <v>335</v>
      </c>
      <c r="T40" s="23">
        <f t="shared" si="7"/>
        <v>91.780821917808225</v>
      </c>
      <c r="U40" s="17">
        <v>30</v>
      </c>
      <c r="V40" s="23">
        <f t="shared" si="8"/>
        <v>8.2191780821917799</v>
      </c>
      <c r="W40" s="9">
        <f t="shared" si="9"/>
        <v>365</v>
      </c>
      <c r="X40" s="8">
        <f t="shared" si="9"/>
        <v>100</v>
      </c>
      <c r="Y40" s="24"/>
      <c r="Z40" s="16">
        <v>506</v>
      </c>
      <c r="AA40" s="28">
        <f t="shared" si="0"/>
        <v>72.134387351778656</v>
      </c>
    </row>
    <row r="41" spans="2:27" ht="18" customHeight="1">
      <c r="B41" s="170" t="s">
        <v>80</v>
      </c>
      <c r="C41" s="171"/>
      <c r="D41" s="114" t="s">
        <v>81</v>
      </c>
      <c r="E41" s="114"/>
      <c r="F41" s="60">
        <v>422</v>
      </c>
      <c r="G41" s="68" t="s">
        <v>35</v>
      </c>
      <c r="H41" s="3"/>
      <c r="I41" s="16">
        <v>46</v>
      </c>
      <c r="J41" s="23">
        <f t="shared" si="1"/>
        <v>18.623481781376519</v>
      </c>
      <c r="K41" s="17">
        <v>69</v>
      </c>
      <c r="L41" s="23">
        <f t="shared" si="2"/>
        <v>27.935222672064778</v>
      </c>
      <c r="M41" s="17">
        <v>9</v>
      </c>
      <c r="N41" s="23">
        <f t="shared" si="3"/>
        <v>3.6437246963562751</v>
      </c>
      <c r="O41" s="17">
        <v>87</v>
      </c>
      <c r="P41" s="23">
        <f t="shared" si="4"/>
        <v>35.222672064777328</v>
      </c>
      <c r="Q41" s="17">
        <v>6</v>
      </c>
      <c r="R41" s="23">
        <f t="shared" si="5"/>
        <v>2.42914979757085</v>
      </c>
      <c r="S41" s="10">
        <f t="shared" si="6"/>
        <v>217</v>
      </c>
      <c r="T41" s="23">
        <f t="shared" si="7"/>
        <v>87.854251012145738</v>
      </c>
      <c r="U41" s="17">
        <v>30</v>
      </c>
      <c r="V41" s="23">
        <f t="shared" si="8"/>
        <v>12.145748987854251</v>
      </c>
      <c r="W41" s="9">
        <f t="shared" si="9"/>
        <v>247</v>
      </c>
      <c r="X41" s="8">
        <f t="shared" si="9"/>
        <v>99.999999999999986</v>
      </c>
      <c r="Y41" s="24"/>
      <c r="Z41" s="16">
        <v>390</v>
      </c>
      <c r="AA41" s="28">
        <f t="shared" si="0"/>
        <v>63.333333333333329</v>
      </c>
    </row>
    <row r="42" spans="2:27" ht="18" customHeight="1">
      <c r="B42" s="170" t="s">
        <v>80</v>
      </c>
      <c r="C42" s="171"/>
      <c r="D42" s="114" t="s">
        <v>81</v>
      </c>
      <c r="E42" s="114"/>
      <c r="F42" s="60">
        <v>422</v>
      </c>
      <c r="G42" s="68" t="s">
        <v>36</v>
      </c>
      <c r="H42" s="3"/>
      <c r="I42" s="16">
        <v>38</v>
      </c>
      <c r="J42" s="23">
        <f t="shared" si="1"/>
        <v>15.573770491803279</v>
      </c>
      <c r="K42" s="17">
        <v>118</v>
      </c>
      <c r="L42" s="23">
        <f t="shared" si="2"/>
        <v>48.360655737704917</v>
      </c>
      <c r="M42" s="17">
        <v>2</v>
      </c>
      <c r="N42" s="23">
        <f t="shared" si="3"/>
        <v>0.81967213114754101</v>
      </c>
      <c r="O42" s="17">
        <v>55</v>
      </c>
      <c r="P42" s="23">
        <f t="shared" si="4"/>
        <v>22.540983606557376</v>
      </c>
      <c r="Q42" s="17">
        <v>18</v>
      </c>
      <c r="R42" s="23">
        <f t="shared" si="5"/>
        <v>7.3770491803278686</v>
      </c>
      <c r="S42" s="10">
        <f t="shared" si="6"/>
        <v>231</v>
      </c>
      <c r="T42" s="23">
        <f t="shared" si="7"/>
        <v>94.672131147540981</v>
      </c>
      <c r="U42" s="17">
        <v>13</v>
      </c>
      <c r="V42" s="23">
        <f t="shared" si="8"/>
        <v>5.3278688524590159</v>
      </c>
      <c r="W42" s="9">
        <f t="shared" si="9"/>
        <v>244</v>
      </c>
      <c r="X42" s="8">
        <f t="shared" si="9"/>
        <v>100</v>
      </c>
      <c r="Y42" s="24"/>
      <c r="Z42" s="16">
        <v>390</v>
      </c>
      <c r="AA42" s="28">
        <f t="shared" si="0"/>
        <v>62.564102564102562</v>
      </c>
    </row>
    <row r="43" spans="2:27" ht="18" customHeight="1">
      <c r="B43" s="170" t="s">
        <v>80</v>
      </c>
      <c r="C43" s="171"/>
      <c r="D43" s="114" t="s">
        <v>81</v>
      </c>
      <c r="E43" s="114"/>
      <c r="F43" s="60">
        <v>423</v>
      </c>
      <c r="G43" s="68" t="s">
        <v>35</v>
      </c>
      <c r="H43" s="3"/>
      <c r="I43" s="16">
        <v>99</v>
      </c>
      <c r="J43" s="23">
        <f t="shared" si="1"/>
        <v>55.000000000000007</v>
      </c>
      <c r="K43" s="17">
        <v>58</v>
      </c>
      <c r="L43" s="23">
        <f t="shared" si="2"/>
        <v>32.222222222222221</v>
      </c>
      <c r="M43" s="17">
        <v>2</v>
      </c>
      <c r="N43" s="23">
        <f t="shared" si="3"/>
        <v>1.1111111111111112</v>
      </c>
      <c r="O43" s="17">
        <v>8</v>
      </c>
      <c r="P43" s="23">
        <f t="shared" si="4"/>
        <v>4.4444444444444446</v>
      </c>
      <c r="Q43" s="17">
        <v>2</v>
      </c>
      <c r="R43" s="23">
        <f t="shared" si="5"/>
        <v>1.1111111111111112</v>
      </c>
      <c r="S43" s="10">
        <f t="shared" si="6"/>
        <v>169</v>
      </c>
      <c r="T43" s="23">
        <f t="shared" si="7"/>
        <v>93.888888888888886</v>
      </c>
      <c r="U43" s="17">
        <v>11</v>
      </c>
      <c r="V43" s="23">
        <f t="shared" si="8"/>
        <v>6.1111111111111107</v>
      </c>
      <c r="W43" s="9">
        <f t="shared" si="9"/>
        <v>180</v>
      </c>
      <c r="X43" s="8">
        <f t="shared" si="9"/>
        <v>100</v>
      </c>
      <c r="Y43" s="24"/>
      <c r="Z43" s="16">
        <v>218</v>
      </c>
      <c r="AA43" s="28">
        <f t="shared" si="0"/>
        <v>82.568807339449549</v>
      </c>
    </row>
    <row r="44" spans="2:27" ht="18" customHeight="1">
      <c r="B44" s="170" t="s">
        <v>80</v>
      </c>
      <c r="C44" s="171"/>
      <c r="D44" s="115" t="s">
        <v>81</v>
      </c>
      <c r="E44" s="115"/>
      <c r="F44" s="60">
        <v>424</v>
      </c>
      <c r="G44" s="68" t="s">
        <v>35</v>
      </c>
      <c r="H44" s="3"/>
      <c r="I44" s="16">
        <v>102</v>
      </c>
      <c r="J44" s="48">
        <f t="shared" si="1"/>
        <v>39.382239382239383</v>
      </c>
      <c r="K44" s="17">
        <v>94</v>
      </c>
      <c r="L44" s="48">
        <f t="shared" si="2"/>
        <v>36.293436293436294</v>
      </c>
      <c r="M44" s="17">
        <v>12</v>
      </c>
      <c r="N44" s="48">
        <f t="shared" si="3"/>
        <v>4.6332046332046328</v>
      </c>
      <c r="O44" s="17">
        <v>33</v>
      </c>
      <c r="P44" s="48">
        <f t="shared" si="4"/>
        <v>12.741312741312742</v>
      </c>
      <c r="Q44" s="17">
        <v>3</v>
      </c>
      <c r="R44" s="48">
        <f t="shared" si="5"/>
        <v>1.1583011583011582</v>
      </c>
      <c r="S44" s="17">
        <f t="shared" si="6"/>
        <v>244</v>
      </c>
      <c r="T44" s="48">
        <f t="shared" si="7"/>
        <v>94.208494208494216</v>
      </c>
      <c r="U44" s="17">
        <v>15</v>
      </c>
      <c r="V44" s="48">
        <f t="shared" si="8"/>
        <v>5.7915057915057915</v>
      </c>
      <c r="W44" s="16">
        <f t="shared" si="9"/>
        <v>259</v>
      </c>
      <c r="X44" s="49">
        <f t="shared" si="9"/>
        <v>100</v>
      </c>
      <c r="Y44" s="24"/>
      <c r="Z44" s="16">
        <v>402</v>
      </c>
      <c r="AA44" s="28">
        <f t="shared" si="0"/>
        <v>64.427860696517413</v>
      </c>
    </row>
    <row r="45" spans="2:27" ht="18" customHeight="1">
      <c r="B45" s="170" t="s">
        <v>80</v>
      </c>
      <c r="C45" s="171"/>
      <c r="D45" s="114" t="s">
        <v>81</v>
      </c>
      <c r="E45" s="114"/>
      <c r="F45" s="58">
        <v>425</v>
      </c>
      <c r="G45" s="67" t="s">
        <v>35</v>
      </c>
      <c r="H45" s="3"/>
      <c r="I45" s="16">
        <v>63</v>
      </c>
      <c r="J45" s="23">
        <f t="shared" si="1"/>
        <v>26.033057851239672</v>
      </c>
      <c r="K45" s="17">
        <v>112</v>
      </c>
      <c r="L45" s="23">
        <f t="shared" si="2"/>
        <v>46.280991735537192</v>
      </c>
      <c r="M45" s="17">
        <v>33</v>
      </c>
      <c r="N45" s="23">
        <f t="shared" si="3"/>
        <v>13.636363636363635</v>
      </c>
      <c r="O45" s="17">
        <v>6</v>
      </c>
      <c r="P45" s="23">
        <f t="shared" si="4"/>
        <v>2.4793388429752068</v>
      </c>
      <c r="Q45" s="17">
        <v>11</v>
      </c>
      <c r="R45" s="23">
        <f t="shared" si="5"/>
        <v>4.5454545454545459</v>
      </c>
      <c r="S45" s="10">
        <f t="shared" si="6"/>
        <v>225</v>
      </c>
      <c r="T45" s="23">
        <f t="shared" si="7"/>
        <v>92.975206611570243</v>
      </c>
      <c r="U45" s="17">
        <v>17</v>
      </c>
      <c r="V45" s="23">
        <f t="shared" si="8"/>
        <v>7.0247933884297522</v>
      </c>
      <c r="W45" s="9">
        <f t="shared" si="9"/>
        <v>242</v>
      </c>
      <c r="X45" s="8">
        <f t="shared" si="9"/>
        <v>100</v>
      </c>
      <c r="Y45" s="24"/>
      <c r="Z45" s="16">
        <v>431</v>
      </c>
      <c r="AA45" s="28">
        <f t="shared" si="0"/>
        <v>56.148491879350345</v>
      </c>
    </row>
    <row r="46" spans="2:27" ht="18" customHeight="1">
      <c r="B46" s="170" t="s">
        <v>80</v>
      </c>
      <c r="C46" s="171"/>
      <c r="D46" s="114" t="s">
        <v>81</v>
      </c>
      <c r="E46" s="114"/>
      <c r="F46" s="58">
        <v>425</v>
      </c>
      <c r="G46" s="67" t="s">
        <v>36</v>
      </c>
      <c r="H46" s="3"/>
      <c r="I46" s="9">
        <v>93</v>
      </c>
      <c r="J46" s="23">
        <f t="shared" si="1"/>
        <v>35.094339622641506</v>
      </c>
      <c r="K46" s="10">
        <v>112</v>
      </c>
      <c r="L46" s="23">
        <f t="shared" si="2"/>
        <v>42.264150943396231</v>
      </c>
      <c r="M46" s="10">
        <v>23</v>
      </c>
      <c r="N46" s="23">
        <f t="shared" si="3"/>
        <v>8.6792452830188669</v>
      </c>
      <c r="O46" s="10">
        <v>10</v>
      </c>
      <c r="P46" s="23">
        <f t="shared" si="4"/>
        <v>3.7735849056603774</v>
      </c>
      <c r="Q46" s="10">
        <v>12</v>
      </c>
      <c r="R46" s="23">
        <f t="shared" si="5"/>
        <v>4.5283018867924527</v>
      </c>
      <c r="S46" s="10">
        <f t="shared" si="6"/>
        <v>250</v>
      </c>
      <c r="T46" s="23">
        <f t="shared" si="7"/>
        <v>94.339622641509436</v>
      </c>
      <c r="U46" s="10">
        <v>15</v>
      </c>
      <c r="V46" s="23">
        <f t="shared" si="8"/>
        <v>5.6603773584905666</v>
      </c>
      <c r="W46" s="9">
        <f t="shared" si="9"/>
        <v>265</v>
      </c>
      <c r="X46" s="8">
        <f t="shared" si="9"/>
        <v>100</v>
      </c>
      <c r="Y46" s="24"/>
      <c r="Z46" s="9">
        <v>430</v>
      </c>
      <c r="AA46" s="25">
        <f t="shared" si="0"/>
        <v>61.627906976744185</v>
      </c>
    </row>
    <row r="47" spans="2:27" ht="18" customHeight="1">
      <c r="B47" s="170" t="s">
        <v>80</v>
      </c>
      <c r="C47" s="171"/>
      <c r="D47" s="115" t="s">
        <v>81</v>
      </c>
      <c r="E47" s="115"/>
      <c r="F47" s="60">
        <v>426</v>
      </c>
      <c r="G47" s="68" t="s">
        <v>35</v>
      </c>
      <c r="H47" s="3"/>
      <c r="I47" s="16">
        <v>140</v>
      </c>
      <c r="J47" s="48">
        <f t="shared" si="1"/>
        <v>39.325842696629216</v>
      </c>
      <c r="K47" s="17">
        <v>110</v>
      </c>
      <c r="L47" s="48">
        <f t="shared" si="2"/>
        <v>30.898876404494381</v>
      </c>
      <c r="M47" s="17">
        <v>23</v>
      </c>
      <c r="N47" s="48">
        <f t="shared" si="3"/>
        <v>6.4606741573033712</v>
      </c>
      <c r="O47" s="17">
        <v>57</v>
      </c>
      <c r="P47" s="48">
        <f t="shared" si="4"/>
        <v>16.011235955056179</v>
      </c>
      <c r="Q47" s="17">
        <v>8</v>
      </c>
      <c r="R47" s="48">
        <f t="shared" si="5"/>
        <v>2.2471910112359552</v>
      </c>
      <c r="S47" s="17">
        <f t="shared" si="6"/>
        <v>338</v>
      </c>
      <c r="T47" s="48">
        <f t="shared" si="7"/>
        <v>94.943820224719104</v>
      </c>
      <c r="U47" s="17">
        <v>18</v>
      </c>
      <c r="V47" s="48">
        <f t="shared" si="8"/>
        <v>5.0561797752808983</v>
      </c>
      <c r="W47" s="16">
        <f t="shared" si="9"/>
        <v>356</v>
      </c>
      <c r="X47" s="49">
        <f t="shared" si="9"/>
        <v>100</v>
      </c>
      <c r="Y47" s="24"/>
      <c r="Z47" s="16">
        <v>475</v>
      </c>
      <c r="AA47" s="28">
        <f t="shared" si="0"/>
        <v>74.94736842105263</v>
      </c>
    </row>
    <row r="48" spans="2:27" ht="18" customHeight="1">
      <c r="B48" s="170" t="s">
        <v>80</v>
      </c>
      <c r="C48" s="171"/>
      <c r="D48" s="114" t="s">
        <v>81</v>
      </c>
      <c r="E48" s="114"/>
      <c r="F48" s="60">
        <v>426</v>
      </c>
      <c r="G48" s="68" t="s">
        <v>58</v>
      </c>
      <c r="H48" s="3"/>
      <c r="I48" s="16">
        <v>212</v>
      </c>
      <c r="J48" s="23">
        <f t="shared" si="1"/>
        <v>51.084337349397593</v>
      </c>
      <c r="K48" s="17">
        <v>115</v>
      </c>
      <c r="L48" s="23">
        <f t="shared" si="2"/>
        <v>27.710843373493976</v>
      </c>
      <c r="M48" s="17">
        <v>13</v>
      </c>
      <c r="N48" s="23">
        <f t="shared" si="3"/>
        <v>3.132530120481928</v>
      </c>
      <c r="O48" s="17">
        <v>37</v>
      </c>
      <c r="P48" s="23">
        <f t="shared" si="4"/>
        <v>8.9156626506024104</v>
      </c>
      <c r="Q48" s="17">
        <v>17</v>
      </c>
      <c r="R48" s="23">
        <f t="shared" si="5"/>
        <v>4.096385542168675</v>
      </c>
      <c r="S48" s="10">
        <f t="shared" si="6"/>
        <v>394</v>
      </c>
      <c r="T48" s="23">
        <f t="shared" si="7"/>
        <v>94.939759036144579</v>
      </c>
      <c r="U48" s="17">
        <v>21</v>
      </c>
      <c r="V48" s="23">
        <f t="shared" si="8"/>
        <v>5.0602409638554215</v>
      </c>
      <c r="W48" s="9">
        <f t="shared" si="9"/>
        <v>415</v>
      </c>
      <c r="X48" s="8">
        <f t="shared" si="9"/>
        <v>100</v>
      </c>
      <c r="Y48" s="24"/>
      <c r="Z48" s="16">
        <v>628</v>
      </c>
      <c r="AA48" s="28">
        <f t="shared" si="0"/>
        <v>66.082802547770697</v>
      </c>
    </row>
    <row r="49" spans="2:27" ht="18" customHeight="1">
      <c r="B49" s="170" t="s">
        <v>80</v>
      </c>
      <c r="C49" s="171"/>
      <c r="D49" s="114" t="s">
        <v>81</v>
      </c>
      <c r="E49" s="114"/>
      <c r="F49" s="60">
        <v>426</v>
      </c>
      <c r="G49" s="68" t="s">
        <v>69</v>
      </c>
      <c r="H49" s="3"/>
      <c r="I49" s="16">
        <v>175</v>
      </c>
      <c r="J49" s="23">
        <f t="shared" si="1"/>
        <v>42.372881355932201</v>
      </c>
      <c r="K49" s="17">
        <v>122</v>
      </c>
      <c r="L49" s="23">
        <f t="shared" si="2"/>
        <v>29.539951573849876</v>
      </c>
      <c r="M49" s="17">
        <v>11</v>
      </c>
      <c r="N49" s="23">
        <f t="shared" si="3"/>
        <v>2.6634382566585959</v>
      </c>
      <c r="O49" s="17">
        <v>60</v>
      </c>
      <c r="P49" s="23">
        <f t="shared" si="4"/>
        <v>14.527845036319611</v>
      </c>
      <c r="Q49" s="17">
        <v>11</v>
      </c>
      <c r="R49" s="23">
        <f t="shared" si="5"/>
        <v>2.6634382566585959</v>
      </c>
      <c r="S49" s="10">
        <f t="shared" si="6"/>
        <v>379</v>
      </c>
      <c r="T49" s="23">
        <f t="shared" si="7"/>
        <v>91.767554479418891</v>
      </c>
      <c r="U49" s="17">
        <v>34</v>
      </c>
      <c r="V49" s="23">
        <f t="shared" si="8"/>
        <v>8.2324455205811145</v>
      </c>
      <c r="W49" s="9">
        <f t="shared" si="9"/>
        <v>413</v>
      </c>
      <c r="X49" s="8">
        <f t="shared" si="9"/>
        <v>100</v>
      </c>
      <c r="Y49" s="24"/>
      <c r="Z49" s="16">
        <v>627</v>
      </c>
      <c r="AA49" s="28">
        <f t="shared" si="0"/>
        <v>65.869218500797444</v>
      </c>
    </row>
    <row r="50" spans="2:27" ht="18" customHeight="1">
      <c r="B50" s="170" t="s">
        <v>80</v>
      </c>
      <c r="C50" s="171"/>
      <c r="D50" s="114" t="s">
        <v>81</v>
      </c>
      <c r="E50" s="114"/>
      <c r="F50" s="60">
        <v>427</v>
      </c>
      <c r="G50" s="68" t="s">
        <v>35</v>
      </c>
      <c r="H50" s="3"/>
      <c r="I50" s="16">
        <v>120</v>
      </c>
      <c r="J50" s="23">
        <f t="shared" si="1"/>
        <v>32.432432432432435</v>
      </c>
      <c r="K50" s="17">
        <v>158</v>
      </c>
      <c r="L50" s="23">
        <f t="shared" si="2"/>
        <v>42.702702702702702</v>
      </c>
      <c r="M50" s="17">
        <v>31</v>
      </c>
      <c r="N50" s="23">
        <f t="shared" si="3"/>
        <v>8.378378378378379</v>
      </c>
      <c r="O50" s="17">
        <v>27</v>
      </c>
      <c r="P50" s="23">
        <f t="shared" si="4"/>
        <v>7.2972972972972974</v>
      </c>
      <c r="Q50" s="17">
        <v>3</v>
      </c>
      <c r="R50" s="23">
        <f t="shared" si="5"/>
        <v>0.81081081081081086</v>
      </c>
      <c r="S50" s="10">
        <f t="shared" si="6"/>
        <v>339</v>
      </c>
      <c r="T50" s="23">
        <f t="shared" si="7"/>
        <v>91.621621621621614</v>
      </c>
      <c r="U50" s="17">
        <v>31</v>
      </c>
      <c r="V50" s="23">
        <f t="shared" si="8"/>
        <v>8.378378378378379</v>
      </c>
      <c r="W50" s="9">
        <f t="shared" si="9"/>
        <v>370</v>
      </c>
      <c r="X50" s="8">
        <f t="shared" si="9"/>
        <v>100</v>
      </c>
      <c r="Y50" s="24"/>
      <c r="Z50" s="16">
        <v>574</v>
      </c>
      <c r="AA50" s="28">
        <f t="shared" si="0"/>
        <v>64.459930313588856</v>
      </c>
    </row>
    <row r="51" spans="2:27" ht="18" customHeight="1">
      <c r="B51" s="170" t="s">
        <v>80</v>
      </c>
      <c r="C51" s="171"/>
      <c r="D51" s="114" t="s">
        <v>81</v>
      </c>
      <c r="E51" s="114"/>
      <c r="F51" s="60">
        <v>427</v>
      </c>
      <c r="G51" s="68" t="s">
        <v>36</v>
      </c>
      <c r="H51" s="3"/>
      <c r="I51" s="16">
        <v>94</v>
      </c>
      <c r="J51" s="23">
        <f t="shared" si="1"/>
        <v>26.857142857142858</v>
      </c>
      <c r="K51" s="17">
        <v>177</v>
      </c>
      <c r="L51" s="23">
        <f t="shared" si="2"/>
        <v>50.571428571428569</v>
      </c>
      <c r="M51" s="17">
        <v>19</v>
      </c>
      <c r="N51" s="23">
        <f t="shared" si="3"/>
        <v>5.4285714285714288</v>
      </c>
      <c r="O51" s="17">
        <v>28</v>
      </c>
      <c r="P51" s="23">
        <f t="shared" si="4"/>
        <v>8</v>
      </c>
      <c r="Q51" s="17">
        <v>7</v>
      </c>
      <c r="R51" s="23">
        <f t="shared" si="5"/>
        <v>2</v>
      </c>
      <c r="S51" s="10">
        <f t="shared" si="6"/>
        <v>325</v>
      </c>
      <c r="T51" s="23">
        <f t="shared" si="7"/>
        <v>92.857142857142861</v>
      </c>
      <c r="U51" s="17">
        <v>25</v>
      </c>
      <c r="V51" s="23">
        <f t="shared" si="8"/>
        <v>7.1428571428571423</v>
      </c>
      <c r="W51" s="9">
        <f t="shared" si="9"/>
        <v>350</v>
      </c>
      <c r="X51" s="8">
        <f t="shared" si="9"/>
        <v>100</v>
      </c>
      <c r="Y51" s="24"/>
      <c r="Z51" s="16">
        <v>573</v>
      </c>
      <c r="AA51" s="28">
        <f t="shared" si="0"/>
        <v>61.082024432809781</v>
      </c>
    </row>
    <row r="52" spans="2:27" ht="18" customHeight="1">
      <c r="B52" s="170" t="s">
        <v>80</v>
      </c>
      <c r="C52" s="171"/>
      <c r="D52" s="114" t="s">
        <v>31</v>
      </c>
      <c r="E52" s="114"/>
      <c r="F52" s="60">
        <v>467</v>
      </c>
      <c r="G52" s="68" t="s">
        <v>35</v>
      </c>
      <c r="H52" s="3"/>
      <c r="I52" s="16">
        <v>79</v>
      </c>
      <c r="J52" s="23">
        <f t="shared" si="1"/>
        <v>21.763085399449036</v>
      </c>
      <c r="K52" s="17">
        <v>241</v>
      </c>
      <c r="L52" s="23">
        <f t="shared" si="2"/>
        <v>66.391184573002761</v>
      </c>
      <c r="M52" s="17">
        <v>7</v>
      </c>
      <c r="N52" s="23">
        <f t="shared" si="3"/>
        <v>1.9283746556473829</v>
      </c>
      <c r="O52" s="17">
        <v>12</v>
      </c>
      <c r="P52" s="23">
        <f t="shared" si="4"/>
        <v>3.3057851239669422</v>
      </c>
      <c r="Q52" s="17">
        <v>3</v>
      </c>
      <c r="R52" s="23">
        <f t="shared" si="5"/>
        <v>0.82644628099173556</v>
      </c>
      <c r="S52" s="10">
        <f t="shared" si="6"/>
        <v>342</v>
      </c>
      <c r="T52" s="23">
        <f t="shared" si="7"/>
        <v>94.214876033057848</v>
      </c>
      <c r="U52" s="17">
        <v>21</v>
      </c>
      <c r="V52" s="23">
        <f t="shared" si="8"/>
        <v>5.785123966942149</v>
      </c>
      <c r="W52" s="9">
        <f t="shared" si="9"/>
        <v>363</v>
      </c>
      <c r="X52" s="8">
        <f t="shared" si="9"/>
        <v>100</v>
      </c>
      <c r="Y52" s="24"/>
      <c r="Z52" s="16">
        <v>567</v>
      </c>
      <c r="AA52" s="28">
        <f t="shared" si="0"/>
        <v>64.021164021164026</v>
      </c>
    </row>
    <row r="53" spans="2:27" ht="18" customHeight="1">
      <c r="B53" s="170" t="s">
        <v>80</v>
      </c>
      <c r="C53" s="171"/>
      <c r="D53" s="114" t="s">
        <v>31</v>
      </c>
      <c r="E53" s="114"/>
      <c r="F53" s="60">
        <v>468</v>
      </c>
      <c r="G53" s="68" t="s">
        <v>35</v>
      </c>
      <c r="H53" s="3"/>
      <c r="I53" s="16">
        <v>128</v>
      </c>
      <c r="J53" s="23">
        <f t="shared" si="1"/>
        <v>40.378548895899051</v>
      </c>
      <c r="K53" s="17">
        <v>141</v>
      </c>
      <c r="L53" s="23">
        <f t="shared" si="2"/>
        <v>44.479495268138805</v>
      </c>
      <c r="M53" s="17">
        <v>23</v>
      </c>
      <c r="N53" s="23">
        <f t="shared" si="3"/>
        <v>7.2555205047318623</v>
      </c>
      <c r="O53" s="17">
        <v>3</v>
      </c>
      <c r="P53" s="23">
        <f t="shared" si="4"/>
        <v>0.94637223974763407</v>
      </c>
      <c r="Q53" s="17">
        <v>3</v>
      </c>
      <c r="R53" s="23">
        <f t="shared" si="5"/>
        <v>0.94637223974763407</v>
      </c>
      <c r="S53" s="10">
        <f t="shared" si="6"/>
        <v>298</v>
      </c>
      <c r="T53" s="23">
        <f t="shared" si="7"/>
        <v>94.00630914826499</v>
      </c>
      <c r="U53" s="17">
        <v>19</v>
      </c>
      <c r="V53" s="23">
        <f t="shared" si="8"/>
        <v>5.9936908517350158</v>
      </c>
      <c r="W53" s="9">
        <f t="shared" si="9"/>
        <v>317</v>
      </c>
      <c r="X53" s="8">
        <f t="shared" si="9"/>
        <v>100</v>
      </c>
      <c r="Y53" s="24"/>
      <c r="Z53" s="16">
        <v>517</v>
      </c>
      <c r="AA53" s="28">
        <f t="shared" si="0"/>
        <v>61.315280464216634</v>
      </c>
    </row>
    <row r="54" spans="2:27" ht="18" customHeight="1">
      <c r="B54" s="170" t="s">
        <v>80</v>
      </c>
      <c r="C54" s="171"/>
      <c r="D54" s="114" t="s">
        <v>31</v>
      </c>
      <c r="E54" s="114"/>
      <c r="F54" s="60">
        <v>468</v>
      </c>
      <c r="G54" s="68" t="s">
        <v>36</v>
      </c>
      <c r="H54" s="3"/>
      <c r="I54" s="16">
        <v>144</v>
      </c>
      <c r="J54" s="23">
        <f t="shared" si="1"/>
        <v>43.768996960486319</v>
      </c>
      <c r="K54" s="17">
        <v>115</v>
      </c>
      <c r="L54" s="23">
        <f t="shared" si="2"/>
        <v>34.954407294832826</v>
      </c>
      <c r="M54" s="17">
        <v>31</v>
      </c>
      <c r="N54" s="23">
        <f t="shared" si="3"/>
        <v>9.4224924012158056</v>
      </c>
      <c r="O54" s="17">
        <v>6</v>
      </c>
      <c r="P54" s="23">
        <f t="shared" si="4"/>
        <v>1.8237082066869299</v>
      </c>
      <c r="Q54" s="17">
        <v>6</v>
      </c>
      <c r="R54" s="23">
        <f t="shared" si="5"/>
        <v>1.8237082066869299</v>
      </c>
      <c r="S54" s="10">
        <f t="shared" si="6"/>
        <v>302</v>
      </c>
      <c r="T54" s="23">
        <f t="shared" si="7"/>
        <v>91.793313069908805</v>
      </c>
      <c r="U54" s="17">
        <v>27</v>
      </c>
      <c r="V54" s="23">
        <f t="shared" si="8"/>
        <v>8.2066869300911858</v>
      </c>
      <c r="W54" s="9">
        <f t="shared" si="9"/>
        <v>329</v>
      </c>
      <c r="X54" s="8">
        <f t="shared" si="9"/>
        <v>99.999999999999986</v>
      </c>
      <c r="Y54" s="24"/>
      <c r="Z54" s="16">
        <v>517</v>
      </c>
      <c r="AA54" s="28">
        <f t="shared" si="0"/>
        <v>63.636363636363633</v>
      </c>
    </row>
    <row r="55" spans="2:27" ht="18" customHeight="1">
      <c r="B55" s="170" t="s">
        <v>80</v>
      </c>
      <c r="C55" s="171"/>
      <c r="D55" s="114" t="s">
        <v>31</v>
      </c>
      <c r="E55" s="114"/>
      <c r="F55" s="60">
        <v>468</v>
      </c>
      <c r="G55" s="68" t="s">
        <v>37</v>
      </c>
      <c r="H55" s="3"/>
      <c r="I55" s="16">
        <v>121</v>
      </c>
      <c r="J55" s="23">
        <f t="shared" si="1"/>
        <v>40.604026845637584</v>
      </c>
      <c r="K55" s="17">
        <v>130</v>
      </c>
      <c r="L55" s="23">
        <f t="shared" si="2"/>
        <v>43.624161073825505</v>
      </c>
      <c r="M55" s="17">
        <v>15</v>
      </c>
      <c r="N55" s="23">
        <f t="shared" si="3"/>
        <v>5.0335570469798654</v>
      </c>
      <c r="O55" s="17">
        <v>2</v>
      </c>
      <c r="P55" s="23">
        <f t="shared" si="4"/>
        <v>0.67114093959731547</v>
      </c>
      <c r="Q55" s="17">
        <v>4</v>
      </c>
      <c r="R55" s="23">
        <f t="shared" si="5"/>
        <v>1.3422818791946309</v>
      </c>
      <c r="S55" s="10">
        <f t="shared" si="6"/>
        <v>272</v>
      </c>
      <c r="T55" s="23">
        <f t="shared" si="7"/>
        <v>91.275167785234899</v>
      </c>
      <c r="U55" s="17">
        <v>26</v>
      </c>
      <c r="V55" s="23">
        <f t="shared" si="8"/>
        <v>8.724832214765101</v>
      </c>
      <c r="W55" s="9">
        <f t="shared" si="9"/>
        <v>298</v>
      </c>
      <c r="X55" s="8">
        <f t="shared" si="9"/>
        <v>100</v>
      </c>
      <c r="Y55" s="24"/>
      <c r="Z55" s="16">
        <v>516</v>
      </c>
      <c r="AA55" s="28">
        <f t="shared" si="0"/>
        <v>57.751937984496124</v>
      </c>
    </row>
    <row r="56" spans="2:27" ht="18" customHeight="1">
      <c r="B56" s="170" t="s">
        <v>80</v>
      </c>
      <c r="C56" s="171"/>
      <c r="D56" s="114" t="s">
        <v>31</v>
      </c>
      <c r="E56" s="114"/>
      <c r="F56" s="60">
        <v>469</v>
      </c>
      <c r="G56" s="68" t="s">
        <v>35</v>
      </c>
      <c r="H56" s="3"/>
      <c r="I56" s="16">
        <v>200</v>
      </c>
      <c r="J56" s="23">
        <f t="shared" si="1"/>
        <v>50</v>
      </c>
      <c r="K56" s="17">
        <v>146</v>
      </c>
      <c r="L56" s="23">
        <f t="shared" si="2"/>
        <v>36.5</v>
      </c>
      <c r="M56" s="17">
        <v>12</v>
      </c>
      <c r="N56" s="23">
        <f t="shared" si="3"/>
        <v>3</v>
      </c>
      <c r="O56" s="17">
        <v>19</v>
      </c>
      <c r="P56" s="23">
        <f t="shared" si="4"/>
        <v>4.75</v>
      </c>
      <c r="Q56" s="17">
        <v>4</v>
      </c>
      <c r="R56" s="23">
        <f t="shared" si="5"/>
        <v>1</v>
      </c>
      <c r="S56" s="10">
        <f t="shared" si="6"/>
        <v>381</v>
      </c>
      <c r="T56" s="23">
        <f t="shared" si="7"/>
        <v>95.25</v>
      </c>
      <c r="U56" s="17">
        <v>19</v>
      </c>
      <c r="V56" s="23">
        <f t="shared" si="8"/>
        <v>4.75</v>
      </c>
      <c r="W56" s="9">
        <f t="shared" si="9"/>
        <v>400</v>
      </c>
      <c r="X56" s="8">
        <f t="shared" si="9"/>
        <v>100</v>
      </c>
      <c r="Y56" s="24"/>
      <c r="Z56" s="16">
        <v>598</v>
      </c>
      <c r="AA56" s="28">
        <f t="shared" si="0"/>
        <v>66.889632107023417</v>
      </c>
    </row>
    <row r="57" spans="2:27" ht="18" customHeight="1">
      <c r="B57" s="170" t="s">
        <v>80</v>
      </c>
      <c r="C57" s="171"/>
      <c r="D57" s="114" t="s">
        <v>31</v>
      </c>
      <c r="E57" s="114"/>
      <c r="F57" s="58">
        <v>470</v>
      </c>
      <c r="G57" s="67" t="s">
        <v>35</v>
      </c>
      <c r="H57" s="3"/>
      <c r="I57" s="9">
        <v>109</v>
      </c>
      <c r="J57" s="23">
        <f t="shared" si="1"/>
        <v>32.344213649851632</v>
      </c>
      <c r="K57" s="10">
        <v>175</v>
      </c>
      <c r="L57" s="23">
        <f t="shared" si="2"/>
        <v>51.928783382789319</v>
      </c>
      <c r="M57" s="10">
        <v>23</v>
      </c>
      <c r="N57" s="23">
        <f t="shared" si="3"/>
        <v>6.8249258160237387</v>
      </c>
      <c r="O57" s="10">
        <v>9</v>
      </c>
      <c r="P57" s="23">
        <f t="shared" si="4"/>
        <v>2.6706231454005933</v>
      </c>
      <c r="Q57" s="10">
        <v>4</v>
      </c>
      <c r="R57" s="23">
        <f t="shared" si="5"/>
        <v>1.1869436201780417</v>
      </c>
      <c r="S57" s="10">
        <f t="shared" si="6"/>
        <v>320</v>
      </c>
      <c r="T57" s="23">
        <f t="shared" si="7"/>
        <v>94.955489614243334</v>
      </c>
      <c r="U57" s="10">
        <v>17</v>
      </c>
      <c r="V57" s="23">
        <f t="shared" si="8"/>
        <v>5.0445103857566762</v>
      </c>
      <c r="W57" s="9">
        <f t="shared" si="9"/>
        <v>337</v>
      </c>
      <c r="X57" s="8">
        <f t="shared" si="9"/>
        <v>100.00000000000001</v>
      </c>
      <c r="Y57" s="24"/>
      <c r="Z57" s="9">
        <v>510</v>
      </c>
      <c r="AA57" s="25">
        <f t="shared" si="0"/>
        <v>66.078431372549019</v>
      </c>
    </row>
    <row r="58" spans="2:27" ht="18" customHeight="1" thickBot="1">
      <c r="B58" s="168" t="s">
        <v>80</v>
      </c>
      <c r="C58" s="169"/>
      <c r="D58" s="134" t="s">
        <v>31</v>
      </c>
      <c r="E58" s="134"/>
      <c r="F58" s="64">
        <v>470</v>
      </c>
      <c r="G58" s="70" t="s">
        <v>36</v>
      </c>
      <c r="H58" s="3"/>
      <c r="I58" s="18">
        <v>118</v>
      </c>
      <c r="J58" s="29">
        <f>I58/W58*100</f>
        <v>34.705882352941174</v>
      </c>
      <c r="K58" s="19">
        <v>170</v>
      </c>
      <c r="L58" s="29">
        <f t="shared" si="2"/>
        <v>50</v>
      </c>
      <c r="M58" s="19">
        <v>12</v>
      </c>
      <c r="N58" s="29">
        <f t="shared" si="3"/>
        <v>3.5294117647058822</v>
      </c>
      <c r="O58" s="19">
        <v>21</v>
      </c>
      <c r="P58" s="29">
        <f t="shared" si="4"/>
        <v>6.1764705882352944</v>
      </c>
      <c r="Q58" s="19">
        <v>0</v>
      </c>
      <c r="R58" s="29">
        <f t="shared" si="5"/>
        <v>0</v>
      </c>
      <c r="S58" s="20">
        <f t="shared" si="6"/>
        <v>321</v>
      </c>
      <c r="T58" s="29">
        <f t="shared" si="7"/>
        <v>94.411764705882348</v>
      </c>
      <c r="U58" s="19">
        <v>19</v>
      </c>
      <c r="V58" s="29">
        <f t="shared" si="8"/>
        <v>5.5882352941176476</v>
      </c>
      <c r="W58" s="21">
        <f t="shared" si="9"/>
        <v>340</v>
      </c>
      <c r="X58" s="22">
        <f t="shared" si="9"/>
        <v>100</v>
      </c>
      <c r="Y58" s="24"/>
      <c r="Z58" s="18">
        <v>510</v>
      </c>
      <c r="AA58" s="30">
        <f>W58/Z58*100</f>
        <v>66.666666666666657</v>
      </c>
    </row>
    <row r="59" spans="2:27" ht="5.0999999999999996" customHeight="1">
      <c r="D59" s="5"/>
      <c r="E59" s="5"/>
      <c r="F59" s="5">
        <v>51</v>
      </c>
      <c r="G59" s="5"/>
      <c r="H59" s="2"/>
      <c r="I59" s="31"/>
      <c r="J59" s="31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2:27" ht="5.0999999999999996" customHeight="1" thickBot="1">
      <c r="D60" s="5"/>
      <c r="E60" s="5"/>
      <c r="F60" s="5"/>
      <c r="G60" s="5"/>
      <c r="H60" s="2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2:27" ht="18.75" thickTop="1" thickBot="1">
      <c r="B61" s="165" t="s">
        <v>16</v>
      </c>
      <c r="C61" s="166"/>
      <c r="D61" s="166"/>
      <c r="E61" s="166"/>
      <c r="F61" s="166"/>
      <c r="G61" s="167"/>
      <c r="H61" s="33"/>
      <c r="I61" s="35">
        <f>SUM(I11:I60)</f>
        <v>5103</v>
      </c>
      <c r="J61" s="37">
        <f>I61/W61*100</f>
        <v>37.338113704543794</v>
      </c>
      <c r="K61" s="36">
        <f>SUM(K11:K60)</f>
        <v>5596</v>
      </c>
      <c r="L61" s="37">
        <f>K61/W61*100</f>
        <v>40.94534279651716</v>
      </c>
      <c r="M61" s="36">
        <f>SUM(M11:M60)</f>
        <v>642</v>
      </c>
      <c r="N61" s="37">
        <f>M61/W61*100</f>
        <v>4.69744640374625</v>
      </c>
      <c r="O61" s="36">
        <f>SUM(O11:O60)</f>
        <v>1035</v>
      </c>
      <c r="P61" s="37">
        <f>O61/W61*100</f>
        <v>7.5729860247311045</v>
      </c>
      <c r="Q61" s="36">
        <f>SUM(Q11:Q60)</f>
        <v>514</v>
      </c>
      <c r="R61" s="37">
        <f>Q61/W61*100</f>
        <v>3.7608838808809537</v>
      </c>
      <c r="S61" s="36">
        <f>SUM(S11:S60)</f>
        <v>12890</v>
      </c>
      <c r="T61" s="37">
        <f>S61/W61*100</f>
        <v>94.314772810419257</v>
      </c>
      <c r="U61" s="36">
        <f>SUM(U11:U60)</f>
        <v>777</v>
      </c>
      <c r="V61" s="37">
        <f>U61/W61*100</f>
        <v>5.6852271895807416</v>
      </c>
      <c r="W61" s="36">
        <f>SUM(W11:W60)</f>
        <v>13667</v>
      </c>
      <c r="X61" s="38">
        <f>SUM(T61,V61)</f>
        <v>100</v>
      </c>
      <c r="Y61" s="34"/>
      <c r="Z61" s="35">
        <f>SUM(Z11:Z58)</f>
        <v>22845</v>
      </c>
      <c r="AA61" s="38">
        <f>W61/Z61*100</f>
        <v>59.824906981834104</v>
      </c>
    </row>
    <row r="62" spans="2:27" ht="16.5" thickTop="1">
      <c r="D62" s="6"/>
      <c r="E62" s="6"/>
      <c r="F62" s="6"/>
      <c r="G62" s="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2:27" ht="18" thickBot="1">
      <c r="B63" s="116" t="s">
        <v>13</v>
      </c>
      <c r="C63" s="116"/>
      <c r="D63" s="116"/>
      <c r="E63" s="116"/>
      <c r="F63" s="116"/>
      <c r="G63" s="116"/>
      <c r="I63" s="40">
        <v>26</v>
      </c>
    </row>
    <row r="64" spans="2:27" ht="18" thickTop="1">
      <c r="B64" s="117" t="s">
        <v>14</v>
      </c>
      <c r="C64" s="117"/>
      <c r="D64" s="117"/>
      <c r="E64" s="117"/>
      <c r="F64" s="117"/>
      <c r="G64" s="117"/>
      <c r="I64" s="39">
        <f>COUNTA(G11:G58)</f>
        <v>48</v>
      </c>
    </row>
    <row r="66" spans="2:4">
      <c r="B66" s="96"/>
      <c r="C66" s="95" t="s">
        <v>172</v>
      </c>
    </row>
    <row r="68" spans="2:4" ht="17.25">
      <c r="D68" s="41"/>
    </row>
  </sheetData>
  <mergeCells count="125">
    <mergeCell ref="B15:C15"/>
    <mergeCell ref="B14:C14"/>
    <mergeCell ref="B13:C13"/>
    <mergeCell ref="B12:C12"/>
    <mergeCell ref="B11:C11"/>
    <mergeCell ref="B20:C20"/>
    <mergeCell ref="B19:C19"/>
    <mergeCell ref="B18:C18"/>
    <mergeCell ref="B17:C17"/>
    <mergeCell ref="B16:C16"/>
    <mergeCell ref="B25:C25"/>
    <mergeCell ref="B24:C24"/>
    <mergeCell ref="B23:C23"/>
    <mergeCell ref="B22:C22"/>
    <mergeCell ref="B21:C21"/>
    <mergeCell ref="B30:C30"/>
    <mergeCell ref="B29:C29"/>
    <mergeCell ref="B28:C28"/>
    <mergeCell ref="B27:C27"/>
    <mergeCell ref="B26:C26"/>
    <mergeCell ref="B35:C35"/>
    <mergeCell ref="B34:C34"/>
    <mergeCell ref="B33:C33"/>
    <mergeCell ref="B32:C32"/>
    <mergeCell ref="B31:C31"/>
    <mergeCell ref="B40:C40"/>
    <mergeCell ref="B39:C39"/>
    <mergeCell ref="B38:C38"/>
    <mergeCell ref="B37:C37"/>
    <mergeCell ref="B36:C36"/>
    <mergeCell ref="D37:E37"/>
    <mergeCell ref="D38:E38"/>
    <mergeCell ref="D39:E39"/>
    <mergeCell ref="D40:E40"/>
    <mergeCell ref="D41:E41"/>
    <mergeCell ref="D42:E42"/>
    <mergeCell ref="D55:E55"/>
    <mergeCell ref="D44:E44"/>
    <mergeCell ref="B44:C44"/>
    <mergeCell ref="B45:C45"/>
    <mergeCell ref="B43:C43"/>
    <mergeCell ref="B42:C42"/>
    <mergeCell ref="B41:C41"/>
    <mergeCell ref="B50:C50"/>
    <mergeCell ref="B49:C49"/>
    <mergeCell ref="B48:C48"/>
    <mergeCell ref="B47:C47"/>
    <mergeCell ref="B46:C46"/>
    <mergeCell ref="D51:E51"/>
    <mergeCell ref="D52:E52"/>
    <mergeCell ref="D53:E53"/>
    <mergeCell ref="D54:E54"/>
    <mergeCell ref="D13:E13"/>
    <mergeCell ref="S8:S9"/>
    <mergeCell ref="T8:T9"/>
    <mergeCell ref="U8:U9"/>
    <mergeCell ref="X8:X9"/>
    <mergeCell ref="Z8:Z9"/>
    <mergeCell ref="AA8:AA9"/>
    <mergeCell ref="D11:E11"/>
    <mergeCell ref="B55:C55"/>
    <mergeCell ref="B54:C54"/>
    <mergeCell ref="B53:C53"/>
    <mergeCell ref="B52:C52"/>
    <mergeCell ref="B51:C51"/>
    <mergeCell ref="B8:C9"/>
    <mergeCell ref="D8:E9"/>
    <mergeCell ref="F8:F9"/>
    <mergeCell ref="G8:G9"/>
    <mergeCell ref="D12:E12"/>
    <mergeCell ref="D43:E43"/>
    <mergeCell ref="D32:E32"/>
    <mergeCell ref="D33:E33"/>
    <mergeCell ref="D34:E34"/>
    <mergeCell ref="D35:E35"/>
    <mergeCell ref="D36:E36"/>
    <mergeCell ref="D2:AA2"/>
    <mergeCell ref="D3:AA3"/>
    <mergeCell ref="D5:AA5"/>
    <mergeCell ref="M8:M9"/>
    <mergeCell ref="N8:N9"/>
    <mergeCell ref="O8:O9"/>
    <mergeCell ref="P8:P9"/>
    <mergeCell ref="Q8:Q9"/>
    <mergeCell ref="R8:R9"/>
    <mergeCell ref="V8:V9"/>
    <mergeCell ref="W8:W9"/>
    <mergeCell ref="I8:I9"/>
    <mergeCell ref="J8:J9"/>
    <mergeCell ref="K8:K9"/>
    <mergeCell ref="L8:L9"/>
    <mergeCell ref="T7:AA7"/>
    <mergeCell ref="D14:E14"/>
    <mergeCell ref="D15:E15"/>
    <mergeCell ref="D16:E16"/>
    <mergeCell ref="D45:E45"/>
    <mergeCell ref="D46:E46"/>
    <mergeCell ref="D47:E47"/>
    <mergeCell ref="D48:E48"/>
    <mergeCell ref="D49:E49"/>
    <mergeCell ref="D50:E50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B61:G61"/>
    <mergeCell ref="B63:G63"/>
    <mergeCell ref="B64:G64"/>
    <mergeCell ref="D56:E56"/>
    <mergeCell ref="D57:E57"/>
    <mergeCell ref="D58:E58"/>
    <mergeCell ref="B58:C58"/>
    <mergeCell ref="B57:C57"/>
    <mergeCell ref="B56:C56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63"/>
  <sheetViews>
    <sheetView showWhiteSpace="0" topLeftCell="A37" zoomScale="110" zoomScaleNormal="110" workbookViewId="0">
      <selection activeCell="I56" sqref="I56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152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T7" s="133" t="s">
        <v>170</v>
      </c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42"/>
      <c r="C11" s="43" t="s">
        <v>19</v>
      </c>
      <c r="D11" s="114" t="s">
        <v>5</v>
      </c>
      <c r="E11" s="114"/>
      <c r="F11" s="71" t="s">
        <v>129</v>
      </c>
      <c r="G11" s="75" t="s">
        <v>35</v>
      </c>
      <c r="H11" s="3"/>
      <c r="I11" s="16">
        <v>115</v>
      </c>
      <c r="J11" s="23">
        <f t="shared" ref="J11:J52" si="0">I11/W11*100</f>
        <v>27.777777777777779</v>
      </c>
      <c r="K11" s="17">
        <v>206</v>
      </c>
      <c r="L11" s="23">
        <f t="shared" ref="L11:L53" si="1">K11/W11*100</f>
        <v>49.75845410628019</v>
      </c>
      <c r="M11" s="17">
        <v>36</v>
      </c>
      <c r="N11" s="23">
        <f t="shared" ref="N11:N53" si="2">M11/W11*100</f>
        <v>8.695652173913043</v>
      </c>
      <c r="O11" s="17">
        <v>21</v>
      </c>
      <c r="P11" s="23">
        <f t="shared" ref="P11:P53" si="3">O11/W11*100</f>
        <v>5.0724637681159424</v>
      </c>
      <c r="Q11" s="17">
        <v>13</v>
      </c>
      <c r="R11" s="23">
        <f t="shared" ref="R11:R53" si="4">Q11/W11*100</f>
        <v>3.1400966183574881</v>
      </c>
      <c r="S11" s="10">
        <f t="shared" ref="S11:S53" si="5">SUM(I11,K11,M11,O11,Q11)</f>
        <v>391</v>
      </c>
      <c r="T11" s="23">
        <f t="shared" ref="T11:T53" si="6">S11/W11*100</f>
        <v>94.444444444444443</v>
      </c>
      <c r="U11" s="17">
        <v>23</v>
      </c>
      <c r="V11" s="23">
        <f t="shared" ref="V11:V53" si="7">U11/W11*100</f>
        <v>5.5555555555555554</v>
      </c>
      <c r="W11" s="9">
        <f t="shared" ref="W11:X53" si="8">SUM(S11,U11)</f>
        <v>414</v>
      </c>
      <c r="X11" s="8">
        <f t="shared" si="8"/>
        <v>100</v>
      </c>
      <c r="Y11" s="24"/>
      <c r="Z11" s="16">
        <v>643</v>
      </c>
      <c r="AA11" s="28">
        <f t="shared" ref="AA11:AA52" si="9">W11/Z11*100</f>
        <v>64.385692068429236</v>
      </c>
    </row>
    <row r="12" spans="1:28" ht="18" customHeight="1">
      <c r="B12" s="42"/>
      <c r="C12" s="43" t="s">
        <v>19</v>
      </c>
      <c r="D12" s="114" t="s">
        <v>5</v>
      </c>
      <c r="E12" s="114"/>
      <c r="F12" s="72" t="s">
        <v>129</v>
      </c>
      <c r="G12" s="76" t="s">
        <v>36</v>
      </c>
      <c r="H12" s="3"/>
      <c r="I12" s="16">
        <v>90</v>
      </c>
      <c r="J12" s="23">
        <f t="shared" si="0"/>
        <v>24.590163934426229</v>
      </c>
      <c r="K12" s="17">
        <v>205</v>
      </c>
      <c r="L12" s="23">
        <f t="shared" si="1"/>
        <v>56.010928961748633</v>
      </c>
      <c r="M12" s="17">
        <v>27</v>
      </c>
      <c r="N12" s="23">
        <f t="shared" si="2"/>
        <v>7.3770491803278686</v>
      </c>
      <c r="O12" s="17">
        <v>15</v>
      </c>
      <c r="P12" s="23">
        <f t="shared" si="3"/>
        <v>4.0983606557377046</v>
      </c>
      <c r="Q12" s="17">
        <v>12</v>
      </c>
      <c r="R12" s="23">
        <f t="shared" si="4"/>
        <v>3.278688524590164</v>
      </c>
      <c r="S12" s="10">
        <f t="shared" si="5"/>
        <v>349</v>
      </c>
      <c r="T12" s="23">
        <f t="shared" si="6"/>
        <v>95.355191256830594</v>
      </c>
      <c r="U12" s="17">
        <v>17</v>
      </c>
      <c r="V12" s="23">
        <f t="shared" si="7"/>
        <v>4.6448087431693992</v>
      </c>
      <c r="W12" s="9">
        <f t="shared" si="8"/>
        <v>366</v>
      </c>
      <c r="X12" s="8">
        <f t="shared" si="8"/>
        <v>100</v>
      </c>
      <c r="Y12" s="24"/>
      <c r="Z12" s="16">
        <v>643</v>
      </c>
      <c r="AA12" s="28">
        <f t="shared" si="9"/>
        <v>56.920684292379477</v>
      </c>
    </row>
    <row r="13" spans="1:28" ht="18" customHeight="1">
      <c r="B13" s="42"/>
      <c r="C13" s="43" t="s">
        <v>19</v>
      </c>
      <c r="D13" s="114" t="s">
        <v>5</v>
      </c>
      <c r="E13" s="114"/>
      <c r="F13" s="72" t="s">
        <v>129</v>
      </c>
      <c r="G13" s="76" t="s">
        <v>37</v>
      </c>
      <c r="H13" s="3"/>
      <c r="I13" s="16">
        <v>83</v>
      </c>
      <c r="J13" s="23">
        <f t="shared" si="0"/>
        <v>22.928176795580111</v>
      </c>
      <c r="K13" s="17">
        <v>162</v>
      </c>
      <c r="L13" s="23">
        <f t="shared" si="1"/>
        <v>44.751381215469614</v>
      </c>
      <c r="M13" s="17">
        <v>42</v>
      </c>
      <c r="N13" s="23">
        <f t="shared" si="2"/>
        <v>11.602209944751381</v>
      </c>
      <c r="O13" s="17">
        <v>20</v>
      </c>
      <c r="P13" s="23">
        <f t="shared" si="3"/>
        <v>5.5248618784530388</v>
      </c>
      <c r="Q13" s="17">
        <v>24</v>
      </c>
      <c r="R13" s="23">
        <f t="shared" si="4"/>
        <v>6.6298342541436464</v>
      </c>
      <c r="S13" s="10">
        <f t="shared" si="5"/>
        <v>331</v>
      </c>
      <c r="T13" s="23">
        <f t="shared" si="6"/>
        <v>91.436464088397798</v>
      </c>
      <c r="U13" s="17">
        <v>31</v>
      </c>
      <c r="V13" s="23">
        <f t="shared" si="7"/>
        <v>8.5635359116022105</v>
      </c>
      <c r="W13" s="9">
        <f t="shared" si="8"/>
        <v>362</v>
      </c>
      <c r="X13" s="8">
        <f t="shared" si="8"/>
        <v>100.00000000000001</v>
      </c>
      <c r="Y13" s="24"/>
      <c r="Z13" s="16">
        <v>643</v>
      </c>
      <c r="AA13" s="28">
        <f t="shared" si="9"/>
        <v>56.298600311041994</v>
      </c>
    </row>
    <row r="14" spans="1:28" ht="18" customHeight="1">
      <c r="B14" s="42"/>
      <c r="C14" s="43" t="s">
        <v>19</v>
      </c>
      <c r="D14" s="114" t="s">
        <v>5</v>
      </c>
      <c r="E14" s="114"/>
      <c r="F14" s="72" t="s">
        <v>130</v>
      </c>
      <c r="G14" s="76" t="s">
        <v>35</v>
      </c>
      <c r="H14" s="3"/>
      <c r="I14" s="16">
        <v>55</v>
      </c>
      <c r="J14" s="23">
        <f t="shared" si="0"/>
        <v>22.916666666666664</v>
      </c>
      <c r="K14" s="17">
        <v>115</v>
      </c>
      <c r="L14" s="23">
        <f t="shared" si="1"/>
        <v>47.916666666666671</v>
      </c>
      <c r="M14" s="17">
        <v>26</v>
      </c>
      <c r="N14" s="23">
        <f t="shared" si="2"/>
        <v>10.833333333333334</v>
      </c>
      <c r="O14" s="17">
        <v>16</v>
      </c>
      <c r="P14" s="23">
        <f t="shared" si="3"/>
        <v>6.666666666666667</v>
      </c>
      <c r="Q14" s="17">
        <v>18</v>
      </c>
      <c r="R14" s="23">
        <f t="shared" si="4"/>
        <v>7.5</v>
      </c>
      <c r="S14" s="10">
        <f t="shared" si="5"/>
        <v>230</v>
      </c>
      <c r="T14" s="23">
        <f t="shared" si="6"/>
        <v>95.833333333333343</v>
      </c>
      <c r="U14" s="17">
        <v>10</v>
      </c>
      <c r="V14" s="23">
        <f t="shared" si="7"/>
        <v>4.1666666666666661</v>
      </c>
      <c r="W14" s="9">
        <f t="shared" si="8"/>
        <v>240</v>
      </c>
      <c r="X14" s="8">
        <f t="shared" si="8"/>
        <v>100.00000000000001</v>
      </c>
      <c r="Y14" s="24"/>
      <c r="Z14" s="16">
        <v>376</v>
      </c>
      <c r="AA14" s="28">
        <f t="shared" si="9"/>
        <v>63.829787234042556</v>
      </c>
    </row>
    <row r="15" spans="1:28" ht="18" customHeight="1">
      <c r="B15" s="42"/>
      <c r="C15" s="43" t="s">
        <v>19</v>
      </c>
      <c r="D15" s="114" t="s">
        <v>5</v>
      </c>
      <c r="E15" s="114"/>
      <c r="F15" s="72" t="s">
        <v>130</v>
      </c>
      <c r="G15" s="76" t="s">
        <v>36</v>
      </c>
      <c r="H15" s="3"/>
      <c r="I15" s="16">
        <v>44</v>
      </c>
      <c r="J15" s="23">
        <f t="shared" si="0"/>
        <v>19.130434782608695</v>
      </c>
      <c r="K15" s="17">
        <v>112</v>
      </c>
      <c r="L15" s="23">
        <f t="shared" si="1"/>
        <v>48.695652173913047</v>
      </c>
      <c r="M15" s="17">
        <v>21</v>
      </c>
      <c r="N15" s="23">
        <f t="shared" si="2"/>
        <v>9.1304347826086953</v>
      </c>
      <c r="O15" s="17">
        <v>20</v>
      </c>
      <c r="P15" s="23">
        <f t="shared" si="3"/>
        <v>8.695652173913043</v>
      </c>
      <c r="Q15" s="17">
        <v>11</v>
      </c>
      <c r="R15" s="23">
        <f t="shared" si="4"/>
        <v>4.7826086956521738</v>
      </c>
      <c r="S15" s="10">
        <f t="shared" si="5"/>
        <v>208</v>
      </c>
      <c r="T15" s="23">
        <f t="shared" si="6"/>
        <v>90.434782608695656</v>
      </c>
      <c r="U15" s="17">
        <v>22</v>
      </c>
      <c r="V15" s="23">
        <f t="shared" si="7"/>
        <v>9.5652173913043477</v>
      </c>
      <c r="W15" s="9">
        <f t="shared" si="8"/>
        <v>230</v>
      </c>
      <c r="X15" s="8">
        <f t="shared" si="8"/>
        <v>100</v>
      </c>
      <c r="Y15" s="24"/>
      <c r="Z15" s="16">
        <v>376</v>
      </c>
      <c r="AA15" s="28">
        <f t="shared" si="9"/>
        <v>61.170212765957444</v>
      </c>
    </row>
    <row r="16" spans="1:28" ht="18" customHeight="1">
      <c r="B16" s="42"/>
      <c r="C16" s="43" t="s">
        <v>19</v>
      </c>
      <c r="D16" s="114" t="s">
        <v>5</v>
      </c>
      <c r="E16" s="114"/>
      <c r="F16" s="72" t="s">
        <v>131</v>
      </c>
      <c r="G16" s="76" t="s">
        <v>35</v>
      </c>
      <c r="H16" s="3"/>
      <c r="I16" s="16">
        <v>120</v>
      </c>
      <c r="J16" s="23">
        <f t="shared" si="0"/>
        <v>23.210831721470019</v>
      </c>
      <c r="K16" s="17">
        <v>274</v>
      </c>
      <c r="L16" s="23">
        <f t="shared" si="1"/>
        <v>52.998065764023202</v>
      </c>
      <c r="M16" s="17">
        <v>83</v>
      </c>
      <c r="N16" s="23">
        <f t="shared" si="2"/>
        <v>16.054158607350097</v>
      </c>
      <c r="O16" s="17">
        <v>0</v>
      </c>
      <c r="P16" s="23">
        <f t="shared" si="3"/>
        <v>0</v>
      </c>
      <c r="Q16" s="17">
        <v>20</v>
      </c>
      <c r="R16" s="23">
        <f t="shared" si="4"/>
        <v>3.8684719535783367</v>
      </c>
      <c r="S16" s="10">
        <f t="shared" si="5"/>
        <v>497</v>
      </c>
      <c r="T16" s="23">
        <f t="shared" si="6"/>
        <v>96.131528046421664</v>
      </c>
      <c r="U16" s="17">
        <v>20</v>
      </c>
      <c r="V16" s="23">
        <f t="shared" si="7"/>
        <v>3.8684719535783367</v>
      </c>
      <c r="W16" s="9">
        <f t="shared" si="8"/>
        <v>517</v>
      </c>
      <c r="X16" s="8">
        <f t="shared" si="8"/>
        <v>100</v>
      </c>
      <c r="Y16" s="24"/>
      <c r="Z16" s="16">
        <v>744</v>
      </c>
      <c r="AA16" s="28">
        <f t="shared" si="9"/>
        <v>69.489247311827967</v>
      </c>
    </row>
    <row r="17" spans="2:27" ht="18" customHeight="1">
      <c r="B17" s="42"/>
      <c r="C17" s="43" t="s">
        <v>19</v>
      </c>
      <c r="D17" s="114" t="s">
        <v>5</v>
      </c>
      <c r="E17" s="114"/>
      <c r="F17" s="72" t="s">
        <v>132</v>
      </c>
      <c r="G17" s="76" t="s">
        <v>35</v>
      </c>
      <c r="H17" s="3"/>
      <c r="I17" s="16">
        <v>77</v>
      </c>
      <c r="J17" s="23">
        <f t="shared" si="0"/>
        <v>21.329639889196674</v>
      </c>
      <c r="K17" s="17">
        <v>172</v>
      </c>
      <c r="L17" s="23">
        <f t="shared" si="1"/>
        <v>47.64542936288089</v>
      </c>
      <c r="M17" s="17">
        <v>39</v>
      </c>
      <c r="N17" s="23">
        <f t="shared" si="2"/>
        <v>10.803324099722991</v>
      </c>
      <c r="O17" s="17">
        <v>26</v>
      </c>
      <c r="P17" s="23">
        <f t="shared" si="3"/>
        <v>7.202216066481995</v>
      </c>
      <c r="Q17" s="17">
        <v>21</v>
      </c>
      <c r="R17" s="23">
        <f t="shared" si="4"/>
        <v>5.8171745152354575</v>
      </c>
      <c r="S17" s="10">
        <f t="shared" si="5"/>
        <v>335</v>
      </c>
      <c r="T17" s="23">
        <f t="shared" si="6"/>
        <v>92.797783933518005</v>
      </c>
      <c r="U17" s="17">
        <v>26</v>
      </c>
      <c r="V17" s="23">
        <f t="shared" si="7"/>
        <v>7.202216066481995</v>
      </c>
      <c r="W17" s="9">
        <f t="shared" si="8"/>
        <v>361</v>
      </c>
      <c r="X17" s="8">
        <f t="shared" si="8"/>
        <v>100</v>
      </c>
      <c r="Y17" s="24"/>
      <c r="Z17" s="16">
        <v>554</v>
      </c>
      <c r="AA17" s="28">
        <f t="shared" si="9"/>
        <v>65.162454873646212</v>
      </c>
    </row>
    <row r="18" spans="2:27" ht="18" customHeight="1">
      <c r="B18" s="42"/>
      <c r="C18" s="43" t="s">
        <v>19</v>
      </c>
      <c r="D18" s="114" t="s">
        <v>5</v>
      </c>
      <c r="E18" s="114"/>
      <c r="F18" s="72" t="s">
        <v>132</v>
      </c>
      <c r="G18" s="76" t="s">
        <v>36</v>
      </c>
      <c r="H18" s="3"/>
      <c r="I18" s="16">
        <v>85</v>
      </c>
      <c r="J18" s="23">
        <f t="shared" si="0"/>
        <v>22.486772486772484</v>
      </c>
      <c r="K18" s="17">
        <v>179</v>
      </c>
      <c r="L18" s="23">
        <f t="shared" si="1"/>
        <v>47.354497354497354</v>
      </c>
      <c r="M18" s="17">
        <v>41</v>
      </c>
      <c r="N18" s="23">
        <f t="shared" si="2"/>
        <v>10.846560846560847</v>
      </c>
      <c r="O18" s="17">
        <v>32</v>
      </c>
      <c r="P18" s="23">
        <f t="shared" si="3"/>
        <v>8.4656084656084651</v>
      </c>
      <c r="Q18" s="17">
        <v>23</v>
      </c>
      <c r="R18" s="23">
        <f t="shared" si="4"/>
        <v>6.0846560846560847</v>
      </c>
      <c r="S18" s="10">
        <f t="shared" si="5"/>
        <v>360</v>
      </c>
      <c r="T18" s="23">
        <f t="shared" si="6"/>
        <v>95.238095238095227</v>
      </c>
      <c r="U18" s="17">
        <v>18</v>
      </c>
      <c r="V18" s="23">
        <f t="shared" si="7"/>
        <v>4.7619047619047619</v>
      </c>
      <c r="W18" s="9">
        <f t="shared" si="8"/>
        <v>378</v>
      </c>
      <c r="X18" s="8">
        <f t="shared" si="8"/>
        <v>99.999999999999986</v>
      </c>
      <c r="Y18" s="24"/>
      <c r="Z18" s="16">
        <v>554</v>
      </c>
      <c r="AA18" s="28">
        <f t="shared" si="9"/>
        <v>68.231046931407946</v>
      </c>
    </row>
    <row r="19" spans="2:27" ht="18" customHeight="1">
      <c r="B19" s="42"/>
      <c r="C19" s="43" t="s">
        <v>19</v>
      </c>
      <c r="D19" s="114" t="s">
        <v>5</v>
      </c>
      <c r="E19" s="114"/>
      <c r="F19" s="72" t="s">
        <v>133</v>
      </c>
      <c r="G19" s="76" t="s">
        <v>35</v>
      </c>
      <c r="H19" s="3"/>
      <c r="I19" s="16">
        <v>48</v>
      </c>
      <c r="J19" s="23">
        <f t="shared" si="0"/>
        <v>14.860681114551083</v>
      </c>
      <c r="K19" s="17">
        <v>170</v>
      </c>
      <c r="L19" s="23">
        <f t="shared" si="1"/>
        <v>52.631578947368418</v>
      </c>
      <c r="M19" s="17">
        <v>39</v>
      </c>
      <c r="N19" s="23">
        <f t="shared" si="2"/>
        <v>12.074303405572756</v>
      </c>
      <c r="O19" s="17">
        <v>25</v>
      </c>
      <c r="P19" s="23">
        <f t="shared" si="3"/>
        <v>7.7399380804953566</v>
      </c>
      <c r="Q19" s="17">
        <v>18</v>
      </c>
      <c r="R19" s="23">
        <f t="shared" si="4"/>
        <v>5.5727554179566559</v>
      </c>
      <c r="S19" s="10">
        <f t="shared" si="5"/>
        <v>300</v>
      </c>
      <c r="T19" s="23">
        <f t="shared" si="6"/>
        <v>92.879256965944265</v>
      </c>
      <c r="U19" s="17">
        <v>23</v>
      </c>
      <c r="V19" s="23">
        <f t="shared" si="7"/>
        <v>7.1207430340557281</v>
      </c>
      <c r="W19" s="9">
        <f t="shared" si="8"/>
        <v>323</v>
      </c>
      <c r="X19" s="8">
        <f t="shared" si="8"/>
        <v>100</v>
      </c>
      <c r="Y19" s="24"/>
      <c r="Z19" s="16">
        <v>499</v>
      </c>
      <c r="AA19" s="28">
        <f t="shared" si="9"/>
        <v>64.729458917835672</v>
      </c>
    </row>
    <row r="20" spans="2:27" ht="18" customHeight="1">
      <c r="B20" s="42"/>
      <c r="C20" s="43" t="s">
        <v>19</v>
      </c>
      <c r="D20" s="114" t="s">
        <v>5</v>
      </c>
      <c r="E20" s="114"/>
      <c r="F20" s="71" t="s">
        <v>133</v>
      </c>
      <c r="G20" s="75" t="s">
        <v>36</v>
      </c>
      <c r="H20" s="3"/>
      <c r="I20" s="9">
        <v>46</v>
      </c>
      <c r="J20" s="23">
        <f t="shared" si="0"/>
        <v>13.690476190476192</v>
      </c>
      <c r="K20" s="10">
        <v>211</v>
      </c>
      <c r="L20" s="23">
        <f t="shared" si="1"/>
        <v>62.797619047619044</v>
      </c>
      <c r="M20" s="10">
        <v>27</v>
      </c>
      <c r="N20" s="23">
        <f t="shared" si="2"/>
        <v>8.0357142857142865</v>
      </c>
      <c r="O20" s="10">
        <v>19</v>
      </c>
      <c r="P20" s="23">
        <f t="shared" si="3"/>
        <v>5.6547619047619051</v>
      </c>
      <c r="Q20" s="10">
        <v>12</v>
      </c>
      <c r="R20" s="23">
        <f t="shared" si="4"/>
        <v>3.5714285714285712</v>
      </c>
      <c r="S20" s="10">
        <f t="shared" si="5"/>
        <v>315</v>
      </c>
      <c r="T20" s="23">
        <f t="shared" si="6"/>
        <v>93.75</v>
      </c>
      <c r="U20" s="10">
        <v>21</v>
      </c>
      <c r="V20" s="23">
        <f t="shared" si="7"/>
        <v>6.25</v>
      </c>
      <c r="W20" s="9">
        <f t="shared" si="8"/>
        <v>336</v>
      </c>
      <c r="X20" s="8">
        <f t="shared" si="8"/>
        <v>100</v>
      </c>
      <c r="Y20" s="24"/>
      <c r="Z20" s="9">
        <v>498</v>
      </c>
      <c r="AA20" s="25">
        <f t="shared" si="9"/>
        <v>67.46987951807229</v>
      </c>
    </row>
    <row r="21" spans="2:27" ht="18" customHeight="1">
      <c r="B21" s="42"/>
      <c r="C21" s="43" t="s">
        <v>19</v>
      </c>
      <c r="D21" s="135" t="s">
        <v>5</v>
      </c>
      <c r="E21" s="135"/>
      <c r="F21" s="73" t="s">
        <v>134</v>
      </c>
      <c r="G21" s="77" t="s">
        <v>35</v>
      </c>
      <c r="H21" s="3"/>
      <c r="I21" s="11">
        <v>44</v>
      </c>
      <c r="J21" s="26">
        <f t="shared" si="0"/>
        <v>14.193548387096774</v>
      </c>
      <c r="K21" s="12">
        <v>176</v>
      </c>
      <c r="L21" s="26">
        <f t="shared" si="1"/>
        <v>56.774193548387096</v>
      </c>
      <c r="M21" s="12">
        <v>36</v>
      </c>
      <c r="N21" s="26">
        <f t="shared" si="2"/>
        <v>11.612903225806452</v>
      </c>
      <c r="O21" s="12">
        <v>17</v>
      </c>
      <c r="P21" s="26">
        <f t="shared" si="3"/>
        <v>5.4838709677419359</v>
      </c>
      <c r="Q21" s="12">
        <v>17</v>
      </c>
      <c r="R21" s="26">
        <f t="shared" si="4"/>
        <v>5.4838709677419359</v>
      </c>
      <c r="S21" s="13">
        <f t="shared" si="5"/>
        <v>290</v>
      </c>
      <c r="T21" s="26">
        <f t="shared" si="6"/>
        <v>93.548387096774192</v>
      </c>
      <c r="U21" s="12">
        <v>20</v>
      </c>
      <c r="V21" s="26">
        <f t="shared" si="7"/>
        <v>6.4516129032258061</v>
      </c>
      <c r="W21" s="14">
        <f t="shared" si="8"/>
        <v>310</v>
      </c>
      <c r="X21" s="15">
        <f t="shared" si="8"/>
        <v>100</v>
      </c>
      <c r="Y21" s="24"/>
      <c r="Z21" s="11">
        <v>486</v>
      </c>
      <c r="AA21" s="27">
        <f t="shared" si="9"/>
        <v>63.786008230452673</v>
      </c>
    </row>
    <row r="22" spans="2:27" ht="18" customHeight="1">
      <c r="B22" s="42"/>
      <c r="C22" s="43" t="s">
        <v>19</v>
      </c>
      <c r="D22" s="114" t="s">
        <v>5</v>
      </c>
      <c r="E22" s="114"/>
      <c r="F22" s="72" t="s">
        <v>134</v>
      </c>
      <c r="G22" s="76" t="s">
        <v>36</v>
      </c>
      <c r="H22" s="3"/>
      <c r="I22" s="16">
        <v>60</v>
      </c>
      <c r="J22" s="23">
        <f t="shared" si="0"/>
        <v>19.417475728155338</v>
      </c>
      <c r="K22" s="17">
        <v>173</v>
      </c>
      <c r="L22" s="23">
        <f t="shared" si="1"/>
        <v>55.98705501618123</v>
      </c>
      <c r="M22" s="17">
        <v>27</v>
      </c>
      <c r="N22" s="23">
        <f t="shared" si="2"/>
        <v>8.7378640776699026</v>
      </c>
      <c r="O22" s="17">
        <v>13</v>
      </c>
      <c r="P22" s="23">
        <f t="shared" si="3"/>
        <v>4.2071197411003238</v>
      </c>
      <c r="Q22" s="17">
        <v>16</v>
      </c>
      <c r="R22" s="23">
        <f t="shared" si="4"/>
        <v>5.1779935275080913</v>
      </c>
      <c r="S22" s="10">
        <f t="shared" si="5"/>
        <v>289</v>
      </c>
      <c r="T22" s="23">
        <f t="shared" si="6"/>
        <v>93.527508090614887</v>
      </c>
      <c r="U22" s="17">
        <v>20</v>
      </c>
      <c r="V22" s="23">
        <f t="shared" si="7"/>
        <v>6.4724919093851128</v>
      </c>
      <c r="W22" s="9">
        <f t="shared" si="8"/>
        <v>309</v>
      </c>
      <c r="X22" s="8">
        <f t="shared" si="8"/>
        <v>100</v>
      </c>
      <c r="Y22" s="24"/>
      <c r="Z22" s="16">
        <v>486</v>
      </c>
      <c r="AA22" s="28">
        <f t="shared" si="9"/>
        <v>63.580246913580254</v>
      </c>
    </row>
    <row r="23" spans="2:27" ht="18" customHeight="1">
      <c r="B23" s="42"/>
      <c r="C23" s="43" t="s">
        <v>19</v>
      </c>
      <c r="D23" s="114" t="s">
        <v>5</v>
      </c>
      <c r="E23" s="114"/>
      <c r="F23" s="72" t="s">
        <v>135</v>
      </c>
      <c r="G23" s="76" t="s">
        <v>35</v>
      </c>
      <c r="H23" s="3"/>
      <c r="I23" s="16">
        <v>69</v>
      </c>
      <c r="J23" s="23">
        <f t="shared" si="0"/>
        <v>21.165644171779142</v>
      </c>
      <c r="K23" s="17">
        <v>174</v>
      </c>
      <c r="L23" s="23">
        <f t="shared" si="1"/>
        <v>53.374233128834362</v>
      </c>
      <c r="M23" s="17">
        <v>27</v>
      </c>
      <c r="N23" s="23">
        <f t="shared" si="2"/>
        <v>8.2822085889570545</v>
      </c>
      <c r="O23" s="17">
        <v>27</v>
      </c>
      <c r="P23" s="23">
        <f t="shared" si="3"/>
        <v>8.2822085889570545</v>
      </c>
      <c r="Q23" s="17">
        <v>12</v>
      </c>
      <c r="R23" s="23">
        <f t="shared" si="4"/>
        <v>3.6809815950920246</v>
      </c>
      <c r="S23" s="10">
        <f t="shared" si="5"/>
        <v>309</v>
      </c>
      <c r="T23" s="23">
        <f t="shared" si="6"/>
        <v>94.785276073619627</v>
      </c>
      <c r="U23" s="17">
        <v>17</v>
      </c>
      <c r="V23" s="23">
        <f t="shared" si="7"/>
        <v>5.2147239263803682</v>
      </c>
      <c r="W23" s="9">
        <f t="shared" si="8"/>
        <v>326</v>
      </c>
      <c r="X23" s="8">
        <f t="shared" si="8"/>
        <v>100</v>
      </c>
      <c r="Y23" s="24"/>
      <c r="Z23" s="16">
        <v>524</v>
      </c>
      <c r="AA23" s="28">
        <f t="shared" si="9"/>
        <v>62.213740458015266</v>
      </c>
    </row>
    <row r="24" spans="2:27" ht="18" customHeight="1">
      <c r="B24" s="42"/>
      <c r="C24" s="43" t="s">
        <v>19</v>
      </c>
      <c r="D24" s="114" t="s">
        <v>5</v>
      </c>
      <c r="E24" s="114"/>
      <c r="F24" s="72" t="s">
        <v>135</v>
      </c>
      <c r="G24" s="76" t="s">
        <v>36</v>
      </c>
      <c r="H24" s="3"/>
      <c r="I24" s="16">
        <v>59</v>
      </c>
      <c r="J24" s="23">
        <f t="shared" si="0"/>
        <v>18.553459119496853</v>
      </c>
      <c r="K24" s="17">
        <v>168</v>
      </c>
      <c r="L24" s="23">
        <f t="shared" si="1"/>
        <v>52.830188679245282</v>
      </c>
      <c r="M24" s="17">
        <v>27</v>
      </c>
      <c r="N24" s="23">
        <f t="shared" si="2"/>
        <v>8.4905660377358494</v>
      </c>
      <c r="O24" s="17">
        <v>17</v>
      </c>
      <c r="P24" s="23">
        <f t="shared" si="3"/>
        <v>5.3459119496855347</v>
      </c>
      <c r="Q24" s="17">
        <v>18</v>
      </c>
      <c r="R24" s="23">
        <f t="shared" si="4"/>
        <v>5.6603773584905666</v>
      </c>
      <c r="S24" s="10">
        <f t="shared" si="5"/>
        <v>289</v>
      </c>
      <c r="T24" s="23">
        <f t="shared" si="6"/>
        <v>90.880503144654085</v>
      </c>
      <c r="U24" s="17">
        <v>29</v>
      </c>
      <c r="V24" s="23">
        <f t="shared" si="7"/>
        <v>9.1194968553459113</v>
      </c>
      <c r="W24" s="9">
        <f t="shared" si="8"/>
        <v>318</v>
      </c>
      <c r="X24" s="8">
        <f t="shared" si="8"/>
        <v>100</v>
      </c>
      <c r="Y24" s="24"/>
      <c r="Z24" s="16">
        <v>524</v>
      </c>
      <c r="AA24" s="28">
        <f t="shared" si="9"/>
        <v>60.687022900763353</v>
      </c>
    </row>
    <row r="25" spans="2:27" ht="18" customHeight="1">
      <c r="B25" s="42"/>
      <c r="C25" s="43" t="s">
        <v>19</v>
      </c>
      <c r="D25" s="114" t="s">
        <v>5</v>
      </c>
      <c r="E25" s="114"/>
      <c r="F25" s="72" t="s">
        <v>136</v>
      </c>
      <c r="G25" s="76" t="s">
        <v>35</v>
      </c>
      <c r="H25" s="3"/>
      <c r="I25" s="16">
        <v>108</v>
      </c>
      <c r="J25" s="23">
        <f t="shared" si="0"/>
        <v>27.551020408163261</v>
      </c>
      <c r="K25" s="17">
        <v>179</v>
      </c>
      <c r="L25" s="23">
        <f t="shared" si="1"/>
        <v>45.663265306122447</v>
      </c>
      <c r="M25" s="17">
        <v>41</v>
      </c>
      <c r="N25" s="23">
        <f t="shared" si="2"/>
        <v>10.459183673469388</v>
      </c>
      <c r="O25" s="17">
        <v>24</v>
      </c>
      <c r="P25" s="23">
        <f t="shared" si="3"/>
        <v>6.1224489795918364</v>
      </c>
      <c r="Q25" s="17">
        <v>21</v>
      </c>
      <c r="R25" s="23">
        <f t="shared" si="4"/>
        <v>5.3571428571428568</v>
      </c>
      <c r="S25" s="10">
        <f t="shared" si="5"/>
        <v>373</v>
      </c>
      <c r="T25" s="23">
        <f t="shared" si="6"/>
        <v>95.153061224489804</v>
      </c>
      <c r="U25" s="17">
        <v>19</v>
      </c>
      <c r="V25" s="23">
        <f t="shared" si="7"/>
        <v>4.8469387755102042</v>
      </c>
      <c r="W25" s="9">
        <f t="shared" si="8"/>
        <v>392</v>
      </c>
      <c r="X25" s="8">
        <f t="shared" si="8"/>
        <v>100.00000000000001</v>
      </c>
      <c r="Y25" s="24"/>
      <c r="Z25" s="16">
        <v>654</v>
      </c>
      <c r="AA25" s="28">
        <f t="shared" si="9"/>
        <v>59.938837920489298</v>
      </c>
    </row>
    <row r="26" spans="2:27" ht="18" customHeight="1">
      <c r="B26" s="42"/>
      <c r="C26" s="43" t="s">
        <v>19</v>
      </c>
      <c r="D26" s="114" t="s">
        <v>5</v>
      </c>
      <c r="E26" s="114"/>
      <c r="F26" s="72" t="s">
        <v>136</v>
      </c>
      <c r="G26" s="76" t="s">
        <v>36</v>
      </c>
      <c r="H26" s="3"/>
      <c r="I26" s="16">
        <v>88</v>
      </c>
      <c r="J26" s="23">
        <f t="shared" si="0"/>
        <v>21.621621621621621</v>
      </c>
      <c r="K26" s="17">
        <v>221</v>
      </c>
      <c r="L26" s="23">
        <f t="shared" si="1"/>
        <v>54.299754299754298</v>
      </c>
      <c r="M26" s="17">
        <v>35</v>
      </c>
      <c r="N26" s="23">
        <f t="shared" si="2"/>
        <v>8.5995085995085994</v>
      </c>
      <c r="O26" s="17">
        <v>19</v>
      </c>
      <c r="P26" s="23">
        <f t="shared" si="3"/>
        <v>4.6683046683046676</v>
      </c>
      <c r="Q26" s="17">
        <v>27</v>
      </c>
      <c r="R26" s="23">
        <f t="shared" si="4"/>
        <v>6.6339066339066335</v>
      </c>
      <c r="S26" s="10">
        <f t="shared" si="5"/>
        <v>390</v>
      </c>
      <c r="T26" s="23">
        <f t="shared" si="6"/>
        <v>95.823095823095827</v>
      </c>
      <c r="U26" s="17">
        <v>17</v>
      </c>
      <c r="V26" s="23">
        <f t="shared" si="7"/>
        <v>4.176904176904177</v>
      </c>
      <c r="W26" s="9">
        <f t="shared" si="8"/>
        <v>407</v>
      </c>
      <c r="X26" s="8">
        <f t="shared" si="8"/>
        <v>100</v>
      </c>
      <c r="Y26" s="24"/>
      <c r="Z26" s="16">
        <v>653</v>
      </c>
      <c r="AA26" s="28">
        <f t="shared" si="9"/>
        <v>62.32771822358346</v>
      </c>
    </row>
    <row r="27" spans="2:27" ht="18" customHeight="1">
      <c r="B27" s="42"/>
      <c r="C27" s="43" t="s">
        <v>19</v>
      </c>
      <c r="D27" s="114" t="s">
        <v>5</v>
      </c>
      <c r="E27" s="114"/>
      <c r="F27" s="72" t="s">
        <v>137</v>
      </c>
      <c r="G27" s="76" t="s">
        <v>35</v>
      </c>
      <c r="H27" s="3"/>
      <c r="I27" s="16">
        <v>72</v>
      </c>
      <c r="J27" s="23">
        <f t="shared" si="0"/>
        <v>18.274111675126903</v>
      </c>
      <c r="K27" s="17">
        <v>221</v>
      </c>
      <c r="L27" s="23">
        <f t="shared" si="1"/>
        <v>56.09137055837563</v>
      </c>
      <c r="M27" s="17">
        <v>34</v>
      </c>
      <c r="N27" s="23">
        <f t="shared" si="2"/>
        <v>8.6294416243654819</v>
      </c>
      <c r="O27" s="17">
        <v>27</v>
      </c>
      <c r="P27" s="23">
        <f t="shared" si="3"/>
        <v>6.8527918781725887</v>
      </c>
      <c r="Q27" s="17">
        <v>25</v>
      </c>
      <c r="R27" s="23">
        <f t="shared" si="4"/>
        <v>6.345177664974619</v>
      </c>
      <c r="S27" s="10">
        <f t="shared" si="5"/>
        <v>379</v>
      </c>
      <c r="T27" s="23">
        <f t="shared" si="6"/>
        <v>96.19289340101524</v>
      </c>
      <c r="U27" s="17">
        <v>15</v>
      </c>
      <c r="V27" s="23">
        <f t="shared" si="7"/>
        <v>3.8071065989847721</v>
      </c>
      <c r="W27" s="9">
        <f t="shared" si="8"/>
        <v>394</v>
      </c>
      <c r="X27" s="8">
        <f t="shared" si="8"/>
        <v>100.00000000000001</v>
      </c>
      <c r="Y27" s="24"/>
      <c r="Z27" s="16">
        <v>571</v>
      </c>
      <c r="AA27" s="28">
        <f t="shared" si="9"/>
        <v>69.001751313485116</v>
      </c>
    </row>
    <row r="28" spans="2:27" ht="18" customHeight="1">
      <c r="B28" s="42"/>
      <c r="C28" s="43" t="s">
        <v>19</v>
      </c>
      <c r="D28" s="114" t="s">
        <v>5</v>
      </c>
      <c r="E28" s="114"/>
      <c r="F28" s="72" t="s">
        <v>137</v>
      </c>
      <c r="G28" s="76" t="s">
        <v>36</v>
      </c>
      <c r="H28" s="3"/>
      <c r="I28" s="16">
        <v>70</v>
      </c>
      <c r="J28" s="23">
        <f t="shared" si="0"/>
        <v>18.229166666666664</v>
      </c>
      <c r="K28" s="17">
        <v>203</v>
      </c>
      <c r="L28" s="23">
        <f t="shared" si="1"/>
        <v>52.864583333333336</v>
      </c>
      <c r="M28" s="17">
        <v>46</v>
      </c>
      <c r="N28" s="23">
        <f t="shared" si="2"/>
        <v>11.979166666666668</v>
      </c>
      <c r="O28" s="17">
        <v>25</v>
      </c>
      <c r="P28" s="23">
        <f t="shared" si="3"/>
        <v>6.510416666666667</v>
      </c>
      <c r="Q28" s="17">
        <v>25</v>
      </c>
      <c r="R28" s="23">
        <f t="shared" si="4"/>
        <v>6.510416666666667</v>
      </c>
      <c r="S28" s="10">
        <f t="shared" si="5"/>
        <v>369</v>
      </c>
      <c r="T28" s="23">
        <f t="shared" si="6"/>
        <v>96.09375</v>
      </c>
      <c r="U28" s="17">
        <v>15</v>
      </c>
      <c r="V28" s="23">
        <f t="shared" si="7"/>
        <v>3.90625</v>
      </c>
      <c r="W28" s="9">
        <f t="shared" si="8"/>
        <v>384</v>
      </c>
      <c r="X28" s="8">
        <f t="shared" si="8"/>
        <v>100</v>
      </c>
      <c r="Y28" s="24"/>
      <c r="Z28" s="16">
        <v>571</v>
      </c>
      <c r="AA28" s="28">
        <f t="shared" si="9"/>
        <v>67.250437828371275</v>
      </c>
    </row>
    <row r="29" spans="2:27" ht="18" customHeight="1">
      <c r="B29" s="42"/>
      <c r="C29" s="43" t="s">
        <v>19</v>
      </c>
      <c r="D29" s="114" t="s">
        <v>5</v>
      </c>
      <c r="E29" s="114"/>
      <c r="F29" s="72" t="s">
        <v>138</v>
      </c>
      <c r="G29" s="76" t="s">
        <v>35</v>
      </c>
      <c r="H29" s="3"/>
      <c r="I29" s="16">
        <v>80</v>
      </c>
      <c r="J29" s="23">
        <f t="shared" si="0"/>
        <v>22.857142857142858</v>
      </c>
      <c r="K29" s="17">
        <v>159</v>
      </c>
      <c r="L29" s="23">
        <f t="shared" si="1"/>
        <v>45.428571428571431</v>
      </c>
      <c r="M29" s="17">
        <v>39</v>
      </c>
      <c r="N29" s="23">
        <f t="shared" si="2"/>
        <v>11.142857142857142</v>
      </c>
      <c r="O29" s="17">
        <v>23</v>
      </c>
      <c r="P29" s="23">
        <f t="shared" si="3"/>
        <v>6.5714285714285712</v>
      </c>
      <c r="Q29" s="17">
        <v>22</v>
      </c>
      <c r="R29" s="23">
        <f t="shared" si="4"/>
        <v>6.2857142857142865</v>
      </c>
      <c r="S29" s="10">
        <f t="shared" si="5"/>
        <v>323</v>
      </c>
      <c r="T29" s="23">
        <f t="shared" si="6"/>
        <v>92.285714285714278</v>
      </c>
      <c r="U29" s="17">
        <v>27</v>
      </c>
      <c r="V29" s="23">
        <f t="shared" si="7"/>
        <v>7.7142857142857135</v>
      </c>
      <c r="W29" s="9">
        <f t="shared" si="8"/>
        <v>350</v>
      </c>
      <c r="X29" s="8">
        <f t="shared" si="8"/>
        <v>99.999999999999986</v>
      </c>
      <c r="Y29" s="24"/>
      <c r="Z29" s="16">
        <v>548</v>
      </c>
      <c r="AA29" s="28">
        <f t="shared" si="9"/>
        <v>63.868613138686136</v>
      </c>
    </row>
    <row r="30" spans="2:27" ht="18" customHeight="1">
      <c r="B30" s="42"/>
      <c r="C30" s="43" t="s">
        <v>19</v>
      </c>
      <c r="D30" s="114" t="s">
        <v>5</v>
      </c>
      <c r="E30" s="114"/>
      <c r="F30" s="72" t="s">
        <v>138</v>
      </c>
      <c r="G30" s="76" t="s">
        <v>36</v>
      </c>
      <c r="H30" s="3"/>
      <c r="I30" s="16">
        <v>84</v>
      </c>
      <c r="J30" s="23">
        <f t="shared" si="0"/>
        <v>24</v>
      </c>
      <c r="K30" s="17">
        <v>186</v>
      </c>
      <c r="L30" s="23">
        <f t="shared" si="1"/>
        <v>53.142857142857146</v>
      </c>
      <c r="M30" s="17">
        <v>35</v>
      </c>
      <c r="N30" s="23">
        <f t="shared" si="2"/>
        <v>10</v>
      </c>
      <c r="O30" s="17">
        <v>14</v>
      </c>
      <c r="P30" s="23">
        <f t="shared" si="3"/>
        <v>4</v>
      </c>
      <c r="Q30" s="17">
        <v>11</v>
      </c>
      <c r="R30" s="23">
        <f t="shared" si="4"/>
        <v>3.1428571428571432</v>
      </c>
      <c r="S30" s="10">
        <f t="shared" si="5"/>
        <v>330</v>
      </c>
      <c r="T30" s="23">
        <f t="shared" si="6"/>
        <v>94.285714285714278</v>
      </c>
      <c r="U30" s="17">
        <v>20</v>
      </c>
      <c r="V30" s="23">
        <f t="shared" si="7"/>
        <v>5.7142857142857144</v>
      </c>
      <c r="W30" s="9">
        <f t="shared" si="8"/>
        <v>350</v>
      </c>
      <c r="X30" s="8">
        <f t="shared" si="8"/>
        <v>99.999999999999986</v>
      </c>
      <c r="Y30" s="24"/>
      <c r="Z30" s="16">
        <v>547</v>
      </c>
      <c r="AA30" s="28">
        <f t="shared" si="9"/>
        <v>63.985374771480807</v>
      </c>
    </row>
    <row r="31" spans="2:27" ht="18" customHeight="1">
      <c r="B31" s="42"/>
      <c r="C31" s="43" t="s">
        <v>19</v>
      </c>
      <c r="D31" s="114" t="s">
        <v>5</v>
      </c>
      <c r="E31" s="114"/>
      <c r="F31" s="72" t="s">
        <v>138</v>
      </c>
      <c r="G31" s="76" t="s">
        <v>37</v>
      </c>
      <c r="H31" s="3"/>
      <c r="I31" s="16">
        <v>71</v>
      </c>
      <c r="J31" s="23">
        <f t="shared" si="0"/>
        <v>21.385542168674696</v>
      </c>
      <c r="K31" s="17">
        <v>189</v>
      </c>
      <c r="L31" s="23">
        <f t="shared" si="1"/>
        <v>56.92771084337349</v>
      </c>
      <c r="M31" s="17">
        <v>28</v>
      </c>
      <c r="N31" s="23">
        <f t="shared" si="2"/>
        <v>8.4337349397590362</v>
      </c>
      <c r="O31" s="17">
        <v>12</v>
      </c>
      <c r="P31" s="23">
        <f t="shared" si="3"/>
        <v>3.6144578313253009</v>
      </c>
      <c r="Q31" s="17">
        <v>14</v>
      </c>
      <c r="R31" s="23">
        <f t="shared" si="4"/>
        <v>4.2168674698795181</v>
      </c>
      <c r="S31" s="10">
        <f t="shared" si="5"/>
        <v>314</v>
      </c>
      <c r="T31" s="23">
        <f t="shared" si="6"/>
        <v>94.578313253012041</v>
      </c>
      <c r="U31" s="17">
        <v>18</v>
      </c>
      <c r="V31" s="23">
        <f t="shared" si="7"/>
        <v>5.4216867469879517</v>
      </c>
      <c r="W31" s="9">
        <f t="shared" si="8"/>
        <v>332</v>
      </c>
      <c r="X31" s="8">
        <f t="shared" si="8"/>
        <v>100</v>
      </c>
      <c r="Y31" s="24"/>
      <c r="Z31" s="16">
        <v>547</v>
      </c>
      <c r="AA31" s="28">
        <f t="shared" si="9"/>
        <v>60.694698354661789</v>
      </c>
    </row>
    <row r="32" spans="2:27" ht="18" customHeight="1">
      <c r="B32" s="42"/>
      <c r="C32" s="43" t="s">
        <v>19</v>
      </c>
      <c r="D32" s="114" t="s">
        <v>5</v>
      </c>
      <c r="E32" s="114"/>
      <c r="F32" s="72" t="s">
        <v>139</v>
      </c>
      <c r="G32" s="76" t="s">
        <v>35</v>
      </c>
      <c r="H32" s="3"/>
      <c r="I32" s="16">
        <v>65</v>
      </c>
      <c r="J32" s="23">
        <f t="shared" si="0"/>
        <v>17.759562841530055</v>
      </c>
      <c r="K32" s="17">
        <v>212</v>
      </c>
      <c r="L32" s="23">
        <f t="shared" si="1"/>
        <v>57.923497267759558</v>
      </c>
      <c r="M32" s="17">
        <v>32</v>
      </c>
      <c r="N32" s="23">
        <f t="shared" si="2"/>
        <v>8.7431693989071047</v>
      </c>
      <c r="O32" s="17">
        <v>10</v>
      </c>
      <c r="P32" s="23">
        <f t="shared" si="3"/>
        <v>2.7322404371584699</v>
      </c>
      <c r="Q32" s="17">
        <v>20</v>
      </c>
      <c r="R32" s="23">
        <f t="shared" si="4"/>
        <v>5.4644808743169397</v>
      </c>
      <c r="S32" s="10">
        <f t="shared" si="5"/>
        <v>339</v>
      </c>
      <c r="T32" s="23">
        <f t="shared" si="6"/>
        <v>92.622950819672127</v>
      </c>
      <c r="U32" s="17">
        <v>27</v>
      </c>
      <c r="V32" s="23">
        <f t="shared" si="7"/>
        <v>7.3770491803278686</v>
      </c>
      <c r="W32" s="9">
        <f t="shared" si="8"/>
        <v>366</v>
      </c>
      <c r="X32" s="8">
        <f t="shared" si="8"/>
        <v>100</v>
      </c>
      <c r="Y32" s="24"/>
      <c r="Z32" s="16">
        <v>528</v>
      </c>
      <c r="AA32" s="28">
        <f t="shared" si="9"/>
        <v>69.318181818181827</v>
      </c>
    </row>
    <row r="33" spans="2:27" ht="18" customHeight="1">
      <c r="B33" s="42"/>
      <c r="C33" s="43" t="s">
        <v>19</v>
      </c>
      <c r="D33" s="114" t="s">
        <v>5</v>
      </c>
      <c r="E33" s="114"/>
      <c r="F33" s="72" t="s">
        <v>139</v>
      </c>
      <c r="G33" s="76" t="s">
        <v>36</v>
      </c>
      <c r="H33" s="3"/>
      <c r="I33" s="16">
        <v>72</v>
      </c>
      <c r="J33" s="23">
        <f t="shared" si="0"/>
        <v>20.396600566572236</v>
      </c>
      <c r="K33" s="17">
        <v>198</v>
      </c>
      <c r="L33" s="23">
        <f t="shared" si="1"/>
        <v>56.09065155807366</v>
      </c>
      <c r="M33" s="17">
        <v>38</v>
      </c>
      <c r="N33" s="23">
        <f t="shared" si="2"/>
        <v>10.764872521246458</v>
      </c>
      <c r="O33" s="17">
        <v>19</v>
      </c>
      <c r="P33" s="23">
        <f t="shared" si="3"/>
        <v>5.382436260623229</v>
      </c>
      <c r="Q33" s="17">
        <v>10</v>
      </c>
      <c r="R33" s="23">
        <f t="shared" si="4"/>
        <v>2.8328611898017</v>
      </c>
      <c r="S33" s="10">
        <f t="shared" si="5"/>
        <v>337</v>
      </c>
      <c r="T33" s="23">
        <f t="shared" si="6"/>
        <v>95.467422096317279</v>
      </c>
      <c r="U33" s="17">
        <v>16</v>
      </c>
      <c r="V33" s="23">
        <f t="shared" si="7"/>
        <v>4.5325779036827196</v>
      </c>
      <c r="W33" s="9">
        <f t="shared" si="8"/>
        <v>353</v>
      </c>
      <c r="X33" s="8">
        <f t="shared" si="8"/>
        <v>100</v>
      </c>
      <c r="Y33" s="24"/>
      <c r="Z33" s="16">
        <v>528</v>
      </c>
      <c r="AA33" s="28">
        <f t="shared" si="9"/>
        <v>66.856060606060609</v>
      </c>
    </row>
    <row r="34" spans="2:27" ht="18" customHeight="1">
      <c r="B34" s="42"/>
      <c r="C34" s="43" t="s">
        <v>19</v>
      </c>
      <c r="D34" s="114" t="s">
        <v>5</v>
      </c>
      <c r="E34" s="114"/>
      <c r="F34" s="72" t="s">
        <v>140</v>
      </c>
      <c r="G34" s="76" t="s">
        <v>35</v>
      </c>
      <c r="H34" s="3"/>
      <c r="I34" s="16">
        <v>75</v>
      </c>
      <c r="J34" s="23">
        <f t="shared" si="0"/>
        <v>22.123893805309734</v>
      </c>
      <c r="K34" s="17">
        <v>178</v>
      </c>
      <c r="L34" s="23">
        <f t="shared" si="1"/>
        <v>52.507374631268434</v>
      </c>
      <c r="M34" s="17">
        <v>29</v>
      </c>
      <c r="N34" s="23">
        <f t="shared" si="2"/>
        <v>8.5545722713864301</v>
      </c>
      <c r="O34" s="17">
        <v>10</v>
      </c>
      <c r="P34" s="23">
        <f t="shared" si="3"/>
        <v>2.9498525073746311</v>
      </c>
      <c r="Q34" s="17">
        <v>26</v>
      </c>
      <c r="R34" s="23">
        <f t="shared" si="4"/>
        <v>7.6696165191740411</v>
      </c>
      <c r="S34" s="10">
        <f t="shared" si="5"/>
        <v>318</v>
      </c>
      <c r="T34" s="23">
        <f t="shared" si="6"/>
        <v>93.805309734513273</v>
      </c>
      <c r="U34" s="17">
        <v>21</v>
      </c>
      <c r="V34" s="23">
        <f t="shared" si="7"/>
        <v>6.1946902654867255</v>
      </c>
      <c r="W34" s="9">
        <f t="shared" si="8"/>
        <v>339</v>
      </c>
      <c r="X34" s="8">
        <f t="shared" si="8"/>
        <v>100</v>
      </c>
      <c r="Y34" s="24"/>
      <c r="Z34" s="16">
        <v>496</v>
      </c>
      <c r="AA34" s="28">
        <f t="shared" si="9"/>
        <v>68.346774193548384</v>
      </c>
    </row>
    <row r="35" spans="2:27" ht="18" customHeight="1">
      <c r="B35" s="42"/>
      <c r="C35" s="43" t="s">
        <v>19</v>
      </c>
      <c r="D35" s="114" t="s">
        <v>5</v>
      </c>
      <c r="E35" s="114"/>
      <c r="F35" s="72" t="s">
        <v>140</v>
      </c>
      <c r="G35" s="76" t="s">
        <v>36</v>
      </c>
      <c r="H35" s="3"/>
      <c r="I35" s="16">
        <v>78</v>
      </c>
      <c r="J35" s="23">
        <f t="shared" si="0"/>
        <v>22.873900293255129</v>
      </c>
      <c r="K35" s="17">
        <v>179</v>
      </c>
      <c r="L35" s="23">
        <f t="shared" si="1"/>
        <v>52.492668621700879</v>
      </c>
      <c r="M35" s="17">
        <v>30</v>
      </c>
      <c r="N35" s="23">
        <f t="shared" si="2"/>
        <v>8.7976539589442826</v>
      </c>
      <c r="O35" s="17">
        <v>18</v>
      </c>
      <c r="P35" s="23">
        <f t="shared" si="3"/>
        <v>5.2785923753665687</v>
      </c>
      <c r="Q35" s="17">
        <v>18</v>
      </c>
      <c r="R35" s="23">
        <f t="shared" si="4"/>
        <v>5.2785923753665687</v>
      </c>
      <c r="S35" s="10">
        <f t="shared" si="5"/>
        <v>323</v>
      </c>
      <c r="T35" s="23">
        <f t="shared" si="6"/>
        <v>94.721407624633429</v>
      </c>
      <c r="U35" s="17">
        <v>18</v>
      </c>
      <c r="V35" s="23">
        <f t="shared" si="7"/>
        <v>5.2785923753665687</v>
      </c>
      <c r="W35" s="9">
        <f t="shared" si="8"/>
        <v>341</v>
      </c>
      <c r="X35" s="8">
        <f t="shared" si="8"/>
        <v>100</v>
      </c>
      <c r="Y35" s="24"/>
      <c r="Z35" s="16">
        <v>496</v>
      </c>
      <c r="AA35" s="28">
        <f t="shared" si="9"/>
        <v>68.75</v>
      </c>
    </row>
    <row r="36" spans="2:27" ht="18" customHeight="1">
      <c r="B36" s="42"/>
      <c r="C36" s="43" t="s">
        <v>19</v>
      </c>
      <c r="D36" s="114" t="s">
        <v>5</v>
      </c>
      <c r="E36" s="114"/>
      <c r="F36" s="72" t="s">
        <v>141</v>
      </c>
      <c r="G36" s="76" t="s">
        <v>35</v>
      </c>
      <c r="H36" s="3"/>
      <c r="I36" s="16">
        <v>93</v>
      </c>
      <c r="J36" s="23">
        <f t="shared" si="0"/>
        <v>21.933962264150946</v>
      </c>
      <c r="K36" s="17">
        <v>242</v>
      </c>
      <c r="L36" s="23">
        <f t="shared" si="1"/>
        <v>57.075471698113212</v>
      </c>
      <c r="M36" s="17">
        <v>27</v>
      </c>
      <c r="N36" s="23">
        <f t="shared" si="2"/>
        <v>6.367924528301887</v>
      </c>
      <c r="O36" s="17">
        <v>19</v>
      </c>
      <c r="P36" s="23">
        <f t="shared" si="3"/>
        <v>4.4811320754716979</v>
      </c>
      <c r="Q36" s="17">
        <v>19</v>
      </c>
      <c r="R36" s="23">
        <f t="shared" si="4"/>
        <v>4.4811320754716979</v>
      </c>
      <c r="S36" s="10">
        <f t="shared" si="5"/>
        <v>400</v>
      </c>
      <c r="T36" s="23">
        <f t="shared" si="6"/>
        <v>94.339622641509436</v>
      </c>
      <c r="U36" s="17">
        <v>24</v>
      </c>
      <c r="V36" s="23">
        <f t="shared" si="7"/>
        <v>5.6603773584905666</v>
      </c>
      <c r="W36" s="9">
        <f t="shared" si="8"/>
        <v>424</v>
      </c>
      <c r="X36" s="8">
        <f t="shared" si="8"/>
        <v>100</v>
      </c>
      <c r="Y36" s="24"/>
      <c r="Z36" s="16">
        <v>742</v>
      </c>
      <c r="AA36" s="28">
        <f t="shared" si="9"/>
        <v>57.142857142857139</v>
      </c>
    </row>
    <row r="37" spans="2:27" ht="18" customHeight="1">
      <c r="B37" s="42"/>
      <c r="C37" s="43" t="s">
        <v>19</v>
      </c>
      <c r="D37" s="114" t="s">
        <v>5</v>
      </c>
      <c r="E37" s="114"/>
      <c r="F37" s="72" t="s">
        <v>141</v>
      </c>
      <c r="G37" s="76" t="s">
        <v>36</v>
      </c>
      <c r="H37" s="3"/>
      <c r="I37" s="16">
        <v>93</v>
      </c>
      <c r="J37" s="23">
        <f t="shared" si="0"/>
        <v>22.090261282660332</v>
      </c>
      <c r="K37" s="17">
        <v>237</v>
      </c>
      <c r="L37" s="23">
        <f t="shared" si="1"/>
        <v>56.294536817102134</v>
      </c>
      <c r="M37" s="17">
        <v>45</v>
      </c>
      <c r="N37" s="23">
        <f t="shared" si="2"/>
        <v>10.688836104513063</v>
      </c>
      <c r="O37" s="17">
        <v>17</v>
      </c>
      <c r="P37" s="23">
        <f t="shared" si="3"/>
        <v>4.0380047505938244</v>
      </c>
      <c r="Q37" s="17">
        <v>12</v>
      </c>
      <c r="R37" s="23">
        <f t="shared" si="4"/>
        <v>2.8503562945368173</v>
      </c>
      <c r="S37" s="10">
        <f t="shared" si="5"/>
        <v>404</v>
      </c>
      <c r="T37" s="23">
        <f t="shared" si="6"/>
        <v>95.961995249406172</v>
      </c>
      <c r="U37" s="17">
        <v>17</v>
      </c>
      <c r="V37" s="23">
        <f t="shared" si="7"/>
        <v>4.0380047505938244</v>
      </c>
      <c r="W37" s="9">
        <f t="shared" si="8"/>
        <v>421</v>
      </c>
      <c r="X37" s="8">
        <f t="shared" si="8"/>
        <v>100</v>
      </c>
      <c r="Y37" s="24"/>
      <c r="Z37" s="16">
        <v>742</v>
      </c>
      <c r="AA37" s="28">
        <f t="shared" si="9"/>
        <v>56.738544474393528</v>
      </c>
    </row>
    <row r="38" spans="2:27" ht="18" customHeight="1">
      <c r="B38" s="42"/>
      <c r="C38" s="43" t="s">
        <v>19</v>
      </c>
      <c r="D38" s="114" t="s">
        <v>5</v>
      </c>
      <c r="E38" s="114"/>
      <c r="F38" s="72" t="s">
        <v>141</v>
      </c>
      <c r="G38" s="76" t="s">
        <v>37</v>
      </c>
      <c r="H38" s="3"/>
      <c r="I38" s="16">
        <v>97</v>
      </c>
      <c r="J38" s="23">
        <f t="shared" si="0"/>
        <v>22.823529411764707</v>
      </c>
      <c r="K38" s="17">
        <v>239</v>
      </c>
      <c r="L38" s="23">
        <f t="shared" si="1"/>
        <v>56.235294117647058</v>
      </c>
      <c r="M38" s="17">
        <v>40</v>
      </c>
      <c r="N38" s="23">
        <f t="shared" si="2"/>
        <v>9.4117647058823533</v>
      </c>
      <c r="O38" s="17">
        <v>19</v>
      </c>
      <c r="P38" s="23">
        <f t="shared" si="3"/>
        <v>4.4705882352941178</v>
      </c>
      <c r="Q38" s="17">
        <v>13</v>
      </c>
      <c r="R38" s="23">
        <f t="shared" si="4"/>
        <v>3.0588235294117649</v>
      </c>
      <c r="S38" s="10">
        <f t="shared" si="5"/>
        <v>408</v>
      </c>
      <c r="T38" s="23">
        <f t="shared" si="6"/>
        <v>96</v>
      </c>
      <c r="U38" s="17">
        <v>17</v>
      </c>
      <c r="V38" s="23">
        <f t="shared" si="7"/>
        <v>4</v>
      </c>
      <c r="W38" s="9">
        <f t="shared" si="8"/>
        <v>425</v>
      </c>
      <c r="X38" s="8">
        <f t="shared" si="8"/>
        <v>100</v>
      </c>
      <c r="Y38" s="24"/>
      <c r="Z38" s="16">
        <v>742</v>
      </c>
      <c r="AA38" s="28">
        <f t="shared" si="9"/>
        <v>57.277628032345021</v>
      </c>
    </row>
    <row r="39" spans="2:27" ht="18" customHeight="1">
      <c r="B39" s="42"/>
      <c r="C39" s="43" t="s">
        <v>19</v>
      </c>
      <c r="D39" s="114" t="s">
        <v>5</v>
      </c>
      <c r="E39" s="114"/>
      <c r="F39" s="72" t="s">
        <v>141</v>
      </c>
      <c r="G39" s="76" t="s">
        <v>38</v>
      </c>
      <c r="H39" s="3"/>
      <c r="I39" s="16">
        <v>94</v>
      </c>
      <c r="J39" s="23">
        <f t="shared" si="0"/>
        <v>23.383084577114428</v>
      </c>
      <c r="K39" s="17">
        <v>226</v>
      </c>
      <c r="L39" s="23">
        <f t="shared" si="1"/>
        <v>56.218905472636813</v>
      </c>
      <c r="M39" s="17">
        <v>29</v>
      </c>
      <c r="N39" s="23">
        <f t="shared" si="2"/>
        <v>7.2139303482587067</v>
      </c>
      <c r="O39" s="17">
        <v>21</v>
      </c>
      <c r="P39" s="23">
        <f t="shared" si="3"/>
        <v>5.2238805970149249</v>
      </c>
      <c r="Q39" s="17">
        <v>17</v>
      </c>
      <c r="R39" s="23">
        <f t="shared" si="4"/>
        <v>4.2288557213930353</v>
      </c>
      <c r="S39" s="10">
        <f t="shared" si="5"/>
        <v>387</v>
      </c>
      <c r="T39" s="23">
        <f t="shared" si="6"/>
        <v>96.268656716417908</v>
      </c>
      <c r="U39" s="17">
        <v>15</v>
      </c>
      <c r="V39" s="23">
        <f t="shared" si="7"/>
        <v>3.7313432835820892</v>
      </c>
      <c r="W39" s="9">
        <f t="shared" si="8"/>
        <v>402</v>
      </c>
      <c r="X39" s="8">
        <f t="shared" si="8"/>
        <v>100</v>
      </c>
      <c r="Y39" s="24"/>
      <c r="Z39" s="16">
        <v>741</v>
      </c>
      <c r="AA39" s="28">
        <f t="shared" si="9"/>
        <v>54.251012145748987</v>
      </c>
    </row>
    <row r="40" spans="2:27" ht="18" customHeight="1">
      <c r="B40" s="42"/>
      <c r="C40" s="43" t="s">
        <v>19</v>
      </c>
      <c r="D40" s="114" t="s">
        <v>5</v>
      </c>
      <c r="E40" s="114"/>
      <c r="F40" s="72" t="s">
        <v>141</v>
      </c>
      <c r="G40" s="76" t="s">
        <v>39</v>
      </c>
      <c r="H40" s="3"/>
      <c r="I40" s="16">
        <v>75</v>
      </c>
      <c r="J40" s="23">
        <f t="shared" si="0"/>
        <v>19.280205655526991</v>
      </c>
      <c r="K40" s="17">
        <v>216</v>
      </c>
      <c r="L40" s="23">
        <f t="shared" si="1"/>
        <v>55.526992287917743</v>
      </c>
      <c r="M40" s="17">
        <v>38</v>
      </c>
      <c r="N40" s="23">
        <f t="shared" si="2"/>
        <v>9.7686375321336758</v>
      </c>
      <c r="O40" s="17">
        <v>24</v>
      </c>
      <c r="P40" s="23">
        <f t="shared" si="3"/>
        <v>6.1696658097686372</v>
      </c>
      <c r="Q40" s="17">
        <v>20</v>
      </c>
      <c r="R40" s="23">
        <f t="shared" si="4"/>
        <v>5.1413881748071981</v>
      </c>
      <c r="S40" s="10">
        <f t="shared" si="5"/>
        <v>373</v>
      </c>
      <c r="T40" s="23">
        <f t="shared" si="6"/>
        <v>95.886889460154251</v>
      </c>
      <c r="U40" s="17">
        <v>16</v>
      </c>
      <c r="V40" s="23">
        <f t="shared" si="7"/>
        <v>4.1131105398457581</v>
      </c>
      <c r="W40" s="9">
        <f t="shared" si="8"/>
        <v>389</v>
      </c>
      <c r="X40" s="8">
        <f t="shared" si="8"/>
        <v>100.00000000000001</v>
      </c>
      <c r="Y40" s="24"/>
      <c r="Z40" s="16">
        <v>741</v>
      </c>
      <c r="AA40" s="28">
        <f t="shared" si="9"/>
        <v>52.496626180836699</v>
      </c>
    </row>
    <row r="41" spans="2:27" ht="18" customHeight="1">
      <c r="B41" s="42"/>
      <c r="C41" s="43" t="s">
        <v>19</v>
      </c>
      <c r="D41" s="114" t="s">
        <v>5</v>
      </c>
      <c r="E41" s="114"/>
      <c r="F41" s="72" t="s">
        <v>141</v>
      </c>
      <c r="G41" s="76" t="s">
        <v>58</v>
      </c>
      <c r="H41" s="3"/>
      <c r="I41" s="16">
        <v>68</v>
      </c>
      <c r="J41" s="23">
        <f t="shared" si="0"/>
        <v>21.25</v>
      </c>
      <c r="K41" s="17">
        <v>161</v>
      </c>
      <c r="L41" s="23">
        <f t="shared" si="1"/>
        <v>50.312500000000007</v>
      </c>
      <c r="M41" s="17">
        <v>35</v>
      </c>
      <c r="N41" s="23">
        <f t="shared" si="2"/>
        <v>10.9375</v>
      </c>
      <c r="O41" s="17">
        <v>15</v>
      </c>
      <c r="P41" s="23">
        <f t="shared" si="3"/>
        <v>4.6875</v>
      </c>
      <c r="Q41" s="17">
        <v>15</v>
      </c>
      <c r="R41" s="23">
        <f t="shared" si="4"/>
        <v>4.6875</v>
      </c>
      <c r="S41" s="10">
        <f t="shared" si="5"/>
        <v>294</v>
      </c>
      <c r="T41" s="23">
        <f t="shared" si="6"/>
        <v>91.875</v>
      </c>
      <c r="U41" s="17">
        <v>26</v>
      </c>
      <c r="V41" s="23">
        <f t="shared" si="7"/>
        <v>8.125</v>
      </c>
      <c r="W41" s="9">
        <f t="shared" si="8"/>
        <v>320</v>
      </c>
      <c r="X41" s="8">
        <f t="shared" si="8"/>
        <v>100</v>
      </c>
      <c r="Y41" s="24"/>
      <c r="Z41" s="16">
        <v>509</v>
      </c>
      <c r="AA41" s="28">
        <f t="shared" si="9"/>
        <v>62.868369351669941</v>
      </c>
    </row>
    <row r="42" spans="2:27" ht="18" customHeight="1">
      <c r="B42" s="42"/>
      <c r="C42" s="43" t="s">
        <v>19</v>
      </c>
      <c r="D42" s="114" t="s">
        <v>5</v>
      </c>
      <c r="E42" s="114"/>
      <c r="F42" s="72" t="s">
        <v>141</v>
      </c>
      <c r="G42" s="76" t="s">
        <v>69</v>
      </c>
      <c r="H42" s="3"/>
      <c r="I42" s="16">
        <v>77</v>
      </c>
      <c r="J42" s="23">
        <f t="shared" si="0"/>
        <v>24.758842443729904</v>
      </c>
      <c r="K42" s="17">
        <v>131</v>
      </c>
      <c r="L42" s="23">
        <f t="shared" si="1"/>
        <v>42.122186495176848</v>
      </c>
      <c r="M42" s="17">
        <v>39</v>
      </c>
      <c r="N42" s="23">
        <f t="shared" si="2"/>
        <v>12.540192926045016</v>
      </c>
      <c r="O42" s="17">
        <v>15</v>
      </c>
      <c r="P42" s="23">
        <f t="shared" si="3"/>
        <v>4.823151125401929</v>
      </c>
      <c r="Q42" s="17">
        <v>21</v>
      </c>
      <c r="R42" s="23">
        <f t="shared" si="4"/>
        <v>6.7524115755627019</v>
      </c>
      <c r="S42" s="10">
        <f t="shared" si="5"/>
        <v>283</v>
      </c>
      <c r="T42" s="23">
        <f t="shared" si="6"/>
        <v>90.9967845659164</v>
      </c>
      <c r="U42" s="17">
        <v>28</v>
      </c>
      <c r="V42" s="23">
        <f t="shared" si="7"/>
        <v>9.0032154340836019</v>
      </c>
      <c r="W42" s="9">
        <f t="shared" si="8"/>
        <v>311</v>
      </c>
      <c r="X42" s="8">
        <f t="shared" si="8"/>
        <v>100</v>
      </c>
      <c r="Y42" s="24"/>
      <c r="Z42" s="16">
        <v>509</v>
      </c>
      <c r="AA42" s="28">
        <f t="shared" si="9"/>
        <v>61.100196463654221</v>
      </c>
    </row>
    <row r="43" spans="2:27" ht="18" customHeight="1">
      <c r="B43" s="42"/>
      <c r="C43" s="43" t="s">
        <v>19</v>
      </c>
      <c r="D43" s="114" t="s">
        <v>5</v>
      </c>
      <c r="E43" s="114"/>
      <c r="F43" s="72" t="s">
        <v>141</v>
      </c>
      <c r="G43" s="76" t="s">
        <v>111</v>
      </c>
      <c r="H43" s="3"/>
      <c r="I43" s="16">
        <v>69</v>
      </c>
      <c r="J43" s="23">
        <f t="shared" si="0"/>
        <v>23</v>
      </c>
      <c r="K43" s="17">
        <v>153</v>
      </c>
      <c r="L43" s="23">
        <f t="shared" si="1"/>
        <v>51</v>
      </c>
      <c r="M43" s="17">
        <v>24</v>
      </c>
      <c r="N43" s="23">
        <f t="shared" si="2"/>
        <v>8</v>
      </c>
      <c r="O43" s="17">
        <v>15</v>
      </c>
      <c r="P43" s="23">
        <f t="shared" si="3"/>
        <v>5</v>
      </c>
      <c r="Q43" s="17">
        <v>18</v>
      </c>
      <c r="R43" s="23">
        <f t="shared" si="4"/>
        <v>6</v>
      </c>
      <c r="S43" s="10">
        <f t="shared" si="5"/>
        <v>279</v>
      </c>
      <c r="T43" s="23">
        <f t="shared" si="6"/>
        <v>93</v>
      </c>
      <c r="U43" s="17">
        <v>21</v>
      </c>
      <c r="V43" s="23">
        <f t="shared" si="7"/>
        <v>7.0000000000000009</v>
      </c>
      <c r="W43" s="9">
        <f t="shared" si="8"/>
        <v>300</v>
      </c>
      <c r="X43" s="8">
        <f t="shared" si="8"/>
        <v>100</v>
      </c>
      <c r="Y43" s="24"/>
      <c r="Z43" s="16">
        <v>509</v>
      </c>
      <c r="AA43" s="28">
        <f t="shared" si="9"/>
        <v>58.939096267190571</v>
      </c>
    </row>
    <row r="44" spans="2:27" ht="18" customHeight="1">
      <c r="B44" s="46"/>
      <c r="C44" s="47" t="s">
        <v>19</v>
      </c>
      <c r="D44" s="115" t="s">
        <v>5</v>
      </c>
      <c r="E44" s="115"/>
      <c r="F44" s="72" t="s">
        <v>142</v>
      </c>
      <c r="G44" s="76" t="s">
        <v>35</v>
      </c>
      <c r="H44" s="3"/>
      <c r="I44" s="16">
        <v>62</v>
      </c>
      <c r="J44" s="48">
        <f t="shared" si="0"/>
        <v>21.379310344827587</v>
      </c>
      <c r="K44" s="17">
        <v>168</v>
      </c>
      <c r="L44" s="48">
        <f t="shared" si="1"/>
        <v>57.931034482758626</v>
      </c>
      <c r="M44" s="17">
        <v>22</v>
      </c>
      <c r="N44" s="48">
        <f t="shared" si="2"/>
        <v>7.5862068965517242</v>
      </c>
      <c r="O44" s="17">
        <v>13</v>
      </c>
      <c r="P44" s="48">
        <f t="shared" si="3"/>
        <v>4.4827586206896548</v>
      </c>
      <c r="Q44" s="17">
        <v>14</v>
      </c>
      <c r="R44" s="48">
        <f t="shared" si="4"/>
        <v>4.8275862068965516</v>
      </c>
      <c r="S44" s="17">
        <f t="shared" si="5"/>
        <v>279</v>
      </c>
      <c r="T44" s="48">
        <f t="shared" si="6"/>
        <v>96.206896551724142</v>
      </c>
      <c r="U44" s="17">
        <v>11</v>
      </c>
      <c r="V44" s="48">
        <f t="shared" si="7"/>
        <v>3.7931034482758621</v>
      </c>
      <c r="W44" s="16">
        <f t="shared" si="8"/>
        <v>290</v>
      </c>
      <c r="X44" s="49">
        <f t="shared" si="8"/>
        <v>100</v>
      </c>
      <c r="Y44" s="24"/>
      <c r="Z44" s="16">
        <v>414</v>
      </c>
      <c r="AA44" s="28">
        <f t="shared" si="9"/>
        <v>70.048309178743963</v>
      </c>
    </row>
    <row r="45" spans="2:27" ht="18" customHeight="1">
      <c r="B45" s="42"/>
      <c r="C45" s="43" t="s">
        <v>19</v>
      </c>
      <c r="D45" s="114" t="s">
        <v>5</v>
      </c>
      <c r="E45" s="114"/>
      <c r="F45" s="71" t="s">
        <v>142</v>
      </c>
      <c r="G45" s="75" t="s">
        <v>36</v>
      </c>
      <c r="H45" s="3"/>
      <c r="I45" s="16">
        <v>46</v>
      </c>
      <c r="J45" s="23">
        <f t="shared" si="0"/>
        <v>14.743589743589745</v>
      </c>
      <c r="K45" s="17">
        <v>188</v>
      </c>
      <c r="L45" s="23">
        <f t="shared" si="1"/>
        <v>60.256410256410255</v>
      </c>
      <c r="M45" s="17">
        <v>20</v>
      </c>
      <c r="N45" s="23">
        <f t="shared" si="2"/>
        <v>6.4102564102564097</v>
      </c>
      <c r="O45" s="17">
        <v>29</v>
      </c>
      <c r="P45" s="23">
        <f t="shared" si="3"/>
        <v>9.2948717948717956</v>
      </c>
      <c r="Q45" s="17">
        <v>19</v>
      </c>
      <c r="R45" s="23">
        <f t="shared" si="4"/>
        <v>6.0897435897435894</v>
      </c>
      <c r="S45" s="10">
        <f t="shared" si="5"/>
        <v>302</v>
      </c>
      <c r="T45" s="23">
        <f t="shared" si="6"/>
        <v>96.794871794871796</v>
      </c>
      <c r="U45" s="17">
        <v>10</v>
      </c>
      <c r="V45" s="23">
        <f t="shared" si="7"/>
        <v>3.2051282051282048</v>
      </c>
      <c r="W45" s="9">
        <f t="shared" si="8"/>
        <v>312</v>
      </c>
      <c r="X45" s="8">
        <f t="shared" si="8"/>
        <v>100</v>
      </c>
      <c r="Y45" s="24"/>
      <c r="Z45" s="16">
        <v>413</v>
      </c>
      <c r="AA45" s="28">
        <f t="shared" si="9"/>
        <v>75.544794188861985</v>
      </c>
    </row>
    <row r="46" spans="2:27" ht="18" customHeight="1">
      <c r="B46" s="42"/>
      <c r="C46" s="43" t="s">
        <v>19</v>
      </c>
      <c r="D46" s="114" t="s">
        <v>5</v>
      </c>
      <c r="E46" s="114"/>
      <c r="F46" s="71" t="s">
        <v>143</v>
      </c>
      <c r="G46" s="75" t="s">
        <v>35</v>
      </c>
      <c r="H46" s="3"/>
      <c r="I46" s="9">
        <v>70</v>
      </c>
      <c r="J46" s="23">
        <f t="shared" si="0"/>
        <v>16.786570743405278</v>
      </c>
      <c r="K46" s="10">
        <v>235</v>
      </c>
      <c r="L46" s="23">
        <f t="shared" si="1"/>
        <v>56.354916067146291</v>
      </c>
      <c r="M46" s="10">
        <v>37</v>
      </c>
      <c r="N46" s="23">
        <f t="shared" si="2"/>
        <v>8.8729016786570742</v>
      </c>
      <c r="O46" s="10">
        <v>30</v>
      </c>
      <c r="P46" s="23">
        <f t="shared" si="3"/>
        <v>7.1942446043165464</v>
      </c>
      <c r="Q46" s="10">
        <v>27</v>
      </c>
      <c r="R46" s="23">
        <f t="shared" si="4"/>
        <v>6.4748201438848918</v>
      </c>
      <c r="S46" s="10">
        <f t="shared" si="5"/>
        <v>399</v>
      </c>
      <c r="T46" s="23">
        <f t="shared" si="6"/>
        <v>95.683453237410077</v>
      </c>
      <c r="U46" s="10">
        <v>18</v>
      </c>
      <c r="V46" s="23">
        <f t="shared" si="7"/>
        <v>4.3165467625899279</v>
      </c>
      <c r="W46" s="9">
        <f t="shared" si="8"/>
        <v>417</v>
      </c>
      <c r="X46" s="8">
        <f t="shared" si="8"/>
        <v>100</v>
      </c>
      <c r="Y46" s="24"/>
      <c r="Z46" s="9">
        <v>594</v>
      </c>
      <c r="AA46" s="25">
        <f t="shared" si="9"/>
        <v>70.202020202020194</v>
      </c>
    </row>
    <row r="47" spans="2:27" ht="18" customHeight="1">
      <c r="B47" s="46"/>
      <c r="C47" s="47" t="s">
        <v>19</v>
      </c>
      <c r="D47" s="115" t="s">
        <v>5</v>
      </c>
      <c r="E47" s="115"/>
      <c r="F47" s="72" t="s">
        <v>143</v>
      </c>
      <c r="G47" s="76" t="s">
        <v>36</v>
      </c>
      <c r="H47" s="3"/>
      <c r="I47" s="16">
        <v>75</v>
      </c>
      <c r="J47" s="48">
        <f t="shared" si="0"/>
        <v>17.899761336515514</v>
      </c>
      <c r="K47" s="17">
        <v>202</v>
      </c>
      <c r="L47" s="48">
        <f t="shared" si="1"/>
        <v>48.21002386634845</v>
      </c>
      <c r="M47" s="17">
        <v>51</v>
      </c>
      <c r="N47" s="48">
        <f t="shared" si="2"/>
        <v>12.17183770883055</v>
      </c>
      <c r="O47" s="17">
        <v>31</v>
      </c>
      <c r="P47" s="48">
        <f t="shared" si="3"/>
        <v>7.3985680190930783</v>
      </c>
      <c r="Q47" s="17">
        <v>24</v>
      </c>
      <c r="R47" s="48">
        <f t="shared" si="4"/>
        <v>5.7279236276849641</v>
      </c>
      <c r="S47" s="17">
        <f t="shared" si="5"/>
        <v>383</v>
      </c>
      <c r="T47" s="48">
        <f t="shared" si="6"/>
        <v>91.408114558472548</v>
      </c>
      <c r="U47" s="17">
        <v>36</v>
      </c>
      <c r="V47" s="48">
        <f t="shared" si="7"/>
        <v>8.5918854415274453</v>
      </c>
      <c r="W47" s="16">
        <f t="shared" si="8"/>
        <v>419</v>
      </c>
      <c r="X47" s="49">
        <f t="shared" si="8"/>
        <v>100</v>
      </c>
      <c r="Y47" s="24"/>
      <c r="Z47" s="16">
        <v>593</v>
      </c>
      <c r="AA47" s="28">
        <f t="shared" si="9"/>
        <v>70.657672849915684</v>
      </c>
    </row>
    <row r="48" spans="2:27" ht="18" customHeight="1">
      <c r="B48" s="42"/>
      <c r="C48" s="43" t="s">
        <v>19</v>
      </c>
      <c r="D48" s="114" t="s">
        <v>5</v>
      </c>
      <c r="E48" s="114"/>
      <c r="F48" s="72" t="s">
        <v>144</v>
      </c>
      <c r="G48" s="76" t="s">
        <v>35</v>
      </c>
      <c r="H48" s="3"/>
      <c r="I48" s="16">
        <v>132</v>
      </c>
      <c r="J48" s="23">
        <f t="shared" si="0"/>
        <v>29.464285714285715</v>
      </c>
      <c r="K48" s="17">
        <v>211</v>
      </c>
      <c r="L48" s="23">
        <f t="shared" si="1"/>
        <v>47.098214285714285</v>
      </c>
      <c r="M48" s="17">
        <v>46</v>
      </c>
      <c r="N48" s="23">
        <f t="shared" si="2"/>
        <v>10.267857142857142</v>
      </c>
      <c r="O48" s="17">
        <v>19</v>
      </c>
      <c r="P48" s="23">
        <f t="shared" si="3"/>
        <v>4.2410714285714288</v>
      </c>
      <c r="Q48" s="17">
        <v>17</v>
      </c>
      <c r="R48" s="23">
        <f t="shared" si="4"/>
        <v>3.7946428571428568</v>
      </c>
      <c r="S48" s="10">
        <f t="shared" si="5"/>
        <v>425</v>
      </c>
      <c r="T48" s="23">
        <f t="shared" si="6"/>
        <v>94.866071428571431</v>
      </c>
      <c r="U48" s="17">
        <v>23</v>
      </c>
      <c r="V48" s="23">
        <f t="shared" si="7"/>
        <v>5.1339285714285712</v>
      </c>
      <c r="W48" s="9">
        <f t="shared" si="8"/>
        <v>448</v>
      </c>
      <c r="X48" s="8">
        <f t="shared" si="8"/>
        <v>100</v>
      </c>
      <c r="Y48" s="24"/>
      <c r="Z48" s="16">
        <v>724</v>
      </c>
      <c r="AA48" s="28">
        <f t="shared" si="9"/>
        <v>61.878453038674031</v>
      </c>
    </row>
    <row r="49" spans="2:27" ht="18" customHeight="1">
      <c r="B49" s="42"/>
      <c r="C49" s="43" t="s">
        <v>19</v>
      </c>
      <c r="D49" s="114" t="s">
        <v>5</v>
      </c>
      <c r="E49" s="114"/>
      <c r="F49" s="72" t="s">
        <v>144</v>
      </c>
      <c r="G49" s="76" t="s">
        <v>36</v>
      </c>
      <c r="H49" s="3"/>
      <c r="I49" s="16">
        <v>100</v>
      </c>
      <c r="J49" s="23">
        <f t="shared" si="0"/>
        <v>21.978021978021978</v>
      </c>
      <c r="K49" s="17">
        <v>252</v>
      </c>
      <c r="L49" s="23">
        <f t="shared" si="1"/>
        <v>55.384615384615387</v>
      </c>
      <c r="M49" s="17">
        <v>46</v>
      </c>
      <c r="N49" s="23">
        <f t="shared" si="2"/>
        <v>10.109890109890109</v>
      </c>
      <c r="O49" s="17">
        <v>18</v>
      </c>
      <c r="P49" s="23">
        <f t="shared" si="3"/>
        <v>3.9560439560439558</v>
      </c>
      <c r="Q49" s="17">
        <v>21</v>
      </c>
      <c r="R49" s="23">
        <f t="shared" si="4"/>
        <v>4.6153846153846159</v>
      </c>
      <c r="S49" s="10">
        <f t="shared" si="5"/>
        <v>437</v>
      </c>
      <c r="T49" s="23">
        <f t="shared" si="6"/>
        <v>96.043956043956044</v>
      </c>
      <c r="U49" s="17">
        <v>18</v>
      </c>
      <c r="V49" s="23">
        <f t="shared" si="7"/>
        <v>3.9560439560439558</v>
      </c>
      <c r="W49" s="9">
        <f t="shared" si="8"/>
        <v>455</v>
      </c>
      <c r="X49" s="8">
        <f t="shared" si="8"/>
        <v>100</v>
      </c>
      <c r="Y49" s="24"/>
      <c r="Z49" s="16">
        <v>724</v>
      </c>
      <c r="AA49" s="28">
        <f t="shared" si="9"/>
        <v>62.84530386740331</v>
      </c>
    </row>
    <row r="50" spans="2:27" ht="18" customHeight="1">
      <c r="B50" s="42"/>
      <c r="C50" s="43" t="s">
        <v>19</v>
      </c>
      <c r="D50" s="114" t="s">
        <v>5</v>
      </c>
      <c r="E50" s="114"/>
      <c r="F50" s="72" t="s">
        <v>144</v>
      </c>
      <c r="G50" s="76" t="s">
        <v>37</v>
      </c>
      <c r="H50" s="3"/>
      <c r="I50" s="16">
        <v>98</v>
      </c>
      <c r="J50" s="23">
        <f t="shared" si="0"/>
        <v>22.790697674418606</v>
      </c>
      <c r="K50" s="17">
        <v>226</v>
      </c>
      <c r="L50" s="23">
        <f t="shared" si="1"/>
        <v>52.558139534883722</v>
      </c>
      <c r="M50" s="17">
        <v>33</v>
      </c>
      <c r="N50" s="23">
        <f t="shared" si="2"/>
        <v>7.6744186046511631</v>
      </c>
      <c r="O50" s="17">
        <v>26</v>
      </c>
      <c r="P50" s="23">
        <f t="shared" si="3"/>
        <v>6.0465116279069768</v>
      </c>
      <c r="Q50" s="17">
        <v>24</v>
      </c>
      <c r="R50" s="23">
        <f t="shared" si="4"/>
        <v>5.5813953488372094</v>
      </c>
      <c r="S50" s="10">
        <f t="shared" si="5"/>
        <v>407</v>
      </c>
      <c r="T50" s="23">
        <f t="shared" si="6"/>
        <v>94.651162790697668</v>
      </c>
      <c r="U50" s="17">
        <v>23</v>
      </c>
      <c r="V50" s="23">
        <f t="shared" si="7"/>
        <v>5.3488372093023253</v>
      </c>
      <c r="W50" s="9">
        <f t="shared" si="8"/>
        <v>430</v>
      </c>
      <c r="X50" s="8">
        <f t="shared" si="8"/>
        <v>100</v>
      </c>
      <c r="Y50" s="24"/>
      <c r="Z50" s="16">
        <v>724</v>
      </c>
      <c r="AA50" s="28">
        <f t="shared" si="9"/>
        <v>59.392265193370164</v>
      </c>
    </row>
    <row r="51" spans="2:27" ht="18" customHeight="1">
      <c r="B51" s="42"/>
      <c r="C51" s="43" t="s">
        <v>19</v>
      </c>
      <c r="D51" s="114" t="s">
        <v>5</v>
      </c>
      <c r="E51" s="114"/>
      <c r="F51" s="72" t="s">
        <v>144</v>
      </c>
      <c r="G51" s="76" t="s">
        <v>38</v>
      </c>
      <c r="H51" s="3"/>
      <c r="I51" s="16">
        <v>107</v>
      </c>
      <c r="J51" s="23">
        <f t="shared" si="0"/>
        <v>25.598086124401913</v>
      </c>
      <c r="K51" s="17">
        <v>193</v>
      </c>
      <c r="L51" s="23">
        <f t="shared" si="1"/>
        <v>46.172248803827756</v>
      </c>
      <c r="M51" s="17">
        <v>49</v>
      </c>
      <c r="N51" s="23">
        <f t="shared" si="2"/>
        <v>11.722488038277511</v>
      </c>
      <c r="O51" s="17">
        <v>21</v>
      </c>
      <c r="P51" s="23">
        <f t="shared" si="3"/>
        <v>5.0239234449760763</v>
      </c>
      <c r="Q51" s="17">
        <v>26</v>
      </c>
      <c r="R51" s="23">
        <f t="shared" si="4"/>
        <v>6.2200956937799043</v>
      </c>
      <c r="S51" s="10">
        <f t="shared" si="5"/>
        <v>396</v>
      </c>
      <c r="T51" s="23">
        <f t="shared" si="6"/>
        <v>94.73684210526315</v>
      </c>
      <c r="U51" s="17">
        <v>22</v>
      </c>
      <c r="V51" s="23">
        <f t="shared" si="7"/>
        <v>5.2631578947368416</v>
      </c>
      <c r="W51" s="9">
        <f t="shared" si="8"/>
        <v>418</v>
      </c>
      <c r="X51" s="8">
        <f t="shared" si="8"/>
        <v>99.999999999999986</v>
      </c>
      <c r="Y51" s="24"/>
      <c r="Z51" s="16">
        <v>724</v>
      </c>
      <c r="AA51" s="28">
        <f t="shared" si="9"/>
        <v>57.734806629834253</v>
      </c>
    </row>
    <row r="52" spans="2:27" ht="18" customHeight="1">
      <c r="B52" s="42"/>
      <c r="C52" s="43" t="s">
        <v>19</v>
      </c>
      <c r="D52" s="114" t="s">
        <v>5</v>
      </c>
      <c r="E52" s="114"/>
      <c r="F52" s="72" t="s">
        <v>144</v>
      </c>
      <c r="G52" s="76" t="s">
        <v>39</v>
      </c>
      <c r="H52" s="3"/>
      <c r="I52" s="16">
        <v>114</v>
      </c>
      <c r="J52" s="23">
        <f t="shared" si="0"/>
        <v>26.697892271662766</v>
      </c>
      <c r="K52" s="17">
        <v>210</v>
      </c>
      <c r="L52" s="23">
        <f t="shared" si="1"/>
        <v>49.180327868852459</v>
      </c>
      <c r="M52" s="17">
        <v>70</v>
      </c>
      <c r="N52" s="23">
        <f t="shared" si="2"/>
        <v>16.393442622950818</v>
      </c>
      <c r="O52" s="17">
        <v>0</v>
      </c>
      <c r="P52" s="23">
        <f t="shared" si="3"/>
        <v>0</v>
      </c>
      <c r="Q52" s="17">
        <v>20</v>
      </c>
      <c r="R52" s="23">
        <f t="shared" si="4"/>
        <v>4.6838407494145207</v>
      </c>
      <c r="S52" s="10">
        <f t="shared" si="5"/>
        <v>414</v>
      </c>
      <c r="T52" s="23">
        <f t="shared" si="6"/>
        <v>96.955503512880554</v>
      </c>
      <c r="U52" s="17">
        <v>13</v>
      </c>
      <c r="V52" s="23">
        <f t="shared" si="7"/>
        <v>3.0444964871194378</v>
      </c>
      <c r="W52" s="9">
        <f t="shared" si="8"/>
        <v>427</v>
      </c>
      <c r="X52" s="8">
        <f t="shared" si="8"/>
        <v>99.999999999999986</v>
      </c>
      <c r="Y52" s="24"/>
      <c r="Z52" s="16">
        <v>724</v>
      </c>
      <c r="AA52" s="28">
        <f t="shared" si="9"/>
        <v>58.977900552486183</v>
      </c>
    </row>
    <row r="53" spans="2:27" ht="18" customHeight="1" thickBot="1">
      <c r="B53" s="44"/>
      <c r="C53" s="45" t="s">
        <v>19</v>
      </c>
      <c r="D53" s="134" t="s">
        <v>5</v>
      </c>
      <c r="E53" s="134"/>
      <c r="F53" s="74" t="s">
        <v>144</v>
      </c>
      <c r="G53" s="78" t="s">
        <v>40</v>
      </c>
      <c r="H53" s="3"/>
      <c r="I53" s="18">
        <v>122</v>
      </c>
      <c r="J53" s="29">
        <f>I53/W53*100</f>
        <v>26.521739130434785</v>
      </c>
      <c r="K53" s="19">
        <v>212</v>
      </c>
      <c r="L53" s="29">
        <f t="shared" si="1"/>
        <v>46.086956521739133</v>
      </c>
      <c r="M53" s="19">
        <v>58</v>
      </c>
      <c r="N53" s="29">
        <f t="shared" si="2"/>
        <v>12.608695652173912</v>
      </c>
      <c r="O53" s="19">
        <v>28</v>
      </c>
      <c r="P53" s="29">
        <f t="shared" si="3"/>
        <v>6.0869565217391308</v>
      </c>
      <c r="Q53" s="19">
        <v>22</v>
      </c>
      <c r="R53" s="29">
        <f t="shared" si="4"/>
        <v>4.7826086956521738</v>
      </c>
      <c r="S53" s="20">
        <f t="shared" si="5"/>
        <v>442</v>
      </c>
      <c r="T53" s="29">
        <f t="shared" si="6"/>
        <v>96.086956521739125</v>
      </c>
      <c r="U53" s="19">
        <v>18</v>
      </c>
      <c r="V53" s="29">
        <f t="shared" si="7"/>
        <v>3.9130434782608701</v>
      </c>
      <c r="W53" s="21">
        <f t="shared" si="8"/>
        <v>460</v>
      </c>
      <c r="X53" s="22">
        <f t="shared" si="8"/>
        <v>100</v>
      </c>
      <c r="Y53" s="24"/>
      <c r="Z53" s="18">
        <v>723</v>
      </c>
      <c r="AA53" s="30">
        <f>W53/Z53*100</f>
        <v>63.623789764868597</v>
      </c>
    </row>
    <row r="54" spans="2:27" ht="5.0999999999999996" customHeight="1">
      <c r="D54" s="5"/>
      <c r="E54" s="5"/>
      <c r="F54" s="5">
        <v>51</v>
      </c>
      <c r="G54" s="5"/>
      <c r="H54" s="2"/>
      <c r="I54" s="31"/>
      <c r="J54" s="31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2:27" ht="5.0999999999999996" customHeight="1" thickBot="1">
      <c r="D55" s="5"/>
      <c r="E55" s="5"/>
      <c r="F55" s="5"/>
      <c r="G55" s="5"/>
      <c r="H55" s="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2:27" ht="18.75" thickTop="1" thickBot="1">
      <c r="B56" s="111" t="s">
        <v>16</v>
      </c>
      <c r="C56" s="112"/>
      <c r="D56" s="112"/>
      <c r="E56" s="112"/>
      <c r="F56" s="112"/>
      <c r="G56" s="113"/>
      <c r="H56" s="33"/>
      <c r="I56" s="54">
        <f>SUM(I11:I55)</f>
        <v>3450</v>
      </c>
      <c r="J56" s="55">
        <f>I56/W56*100</f>
        <v>21.744611118114207</v>
      </c>
      <c r="K56" s="56">
        <f>SUM(K11:K55)</f>
        <v>8324</v>
      </c>
      <c r="L56" s="55">
        <f>K56/W56*100</f>
        <v>52.464389260052947</v>
      </c>
      <c r="M56" s="56">
        <f>SUM(M11:M55)</f>
        <v>1594</v>
      </c>
      <c r="N56" s="55">
        <f>M56/W56*100</f>
        <v>10.046640615151897</v>
      </c>
      <c r="O56" s="56">
        <f>SUM(O11:O55)</f>
        <v>829</v>
      </c>
      <c r="P56" s="55">
        <f>O56/W56*100</f>
        <v>5.2250094541787471</v>
      </c>
      <c r="Q56" s="56">
        <f>SUM(Q11:Q55)</f>
        <v>803</v>
      </c>
      <c r="R56" s="55">
        <f>Q56/W56*100</f>
        <v>5.0611370225639734</v>
      </c>
      <c r="S56" s="56">
        <f>SUM(S11:S55)</f>
        <v>15000</v>
      </c>
      <c r="T56" s="55">
        <f>S56/W56*100</f>
        <v>94.541787470061763</v>
      </c>
      <c r="U56" s="56">
        <f>SUM(U11:U55)</f>
        <v>866</v>
      </c>
      <c r="V56" s="55">
        <f>U56/W56*100</f>
        <v>5.4582125299382325</v>
      </c>
      <c r="W56" s="56">
        <f>SUM(W11:W55)</f>
        <v>15866</v>
      </c>
      <c r="X56" s="57">
        <f>SUM(T56,V56)</f>
        <v>100</v>
      </c>
      <c r="Y56" s="34"/>
      <c r="Z56" s="54">
        <f>SUM(Z11:Z53)</f>
        <v>25281</v>
      </c>
      <c r="AA56" s="57">
        <f>W56/Z56*100</f>
        <v>62.758593410070809</v>
      </c>
    </row>
    <row r="57" spans="2:27" ht="16.5" thickTop="1">
      <c r="D57" s="6"/>
      <c r="E57" s="6"/>
      <c r="F57" s="6"/>
      <c r="G57" s="6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2:27" ht="18" thickBot="1">
      <c r="B58" s="116" t="s">
        <v>13</v>
      </c>
      <c r="C58" s="116"/>
      <c r="D58" s="116"/>
      <c r="E58" s="116"/>
      <c r="F58" s="116"/>
      <c r="G58" s="116"/>
      <c r="I58" s="40">
        <v>16</v>
      </c>
    </row>
    <row r="59" spans="2:27" ht="18" thickTop="1">
      <c r="B59" s="117" t="s">
        <v>14</v>
      </c>
      <c r="C59" s="117"/>
      <c r="D59" s="117"/>
      <c r="E59" s="117"/>
      <c r="F59" s="117"/>
      <c r="G59" s="117"/>
      <c r="I59" s="39">
        <f>COUNTA(G11:G53)</f>
        <v>43</v>
      </c>
    </row>
    <row r="63" spans="2:27" ht="17.25">
      <c r="D63" s="41"/>
    </row>
  </sheetData>
  <mergeCells count="72">
    <mergeCell ref="B8:C9"/>
    <mergeCell ref="D8:E9"/>
    <mergeCell ref="F8:F9"/>
    <mergeCell ref="G8:G9"/>
    <mergeCell ref="I8:I9"/>
    <mergeCell ref="D2:AA2"/>
    <mergeCell ref="D3:AA3"/>
    <mergeCell ref="D5:AA5"/>
    <mergeCell ref="S8:S9"/>
    <mergeCell ref="T8:T9"/>
    <mergeCell ref="U8:U9"/>
    <mergeCell ref="X8:X9"/>
    <mergeCell ref="Z8:Z9"/>
    <mergeCell ref="AA8:AA9"/>
    <mergeCell ref="M8:M9"/>
    <mergeCell ref="N8:N9"/>
    <mergeCell ref="O8:O9"/>
    <mergeCell ref="P8:P9"/>
    <mergeCell ref="T7:AA7"/>
    <mergeCell ref="D11:E11"/>
    <mergeCell ref="D12:E12"/>
    <mergeCell ref="V8:V9"/>
    <mergeCell ref="W8:W9"/>
    <mergeCell ref="D17:E17"/>
    <mergeCell ref="D14:E14"/>
    <mergeCell ref="D15:E15"/>
    <mergeCell ref="D16:E16"/>
    <mergeCell ref="D13:E13"/>
    <mergeCell ref="Q8:Q9"/>
    <mergeCell ref="R8:R9"/>
    <mergeCell ref="J8:J9"/>
    <mergeCell ref="K8:K9"/>
    <mergeCell ref="L8:L9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4:E44"/>
    <mergeCell ref="D45:E45"/>
    <mergeCell ref="D46:E46"/>
    <mergeCell ref="D47:E47"/>
    <mergeCell ref="D48:E48"/>
    <mergeCell ref="B56:G56"/>
    <mergeCell ref="B58:G58"/>
    <mergeCell ref="B59:G59"/>
    <mergeCell ref="D53:E53"/>
    <mergeCell ref="D49:E49"/>
    <mergeCell ref="D50:E50"/>
    <mergeCell ref="D51:E51"/>
    <mergeCell ref="D52:E52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68"/>
  <sheetViews>
    <sheetView showWhiteSpace="0" topLeftCell="A43" zoomScaleNormal="100" workbookViewId="0">
      <selection activeCell="I61" sqref="I61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153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T7" s="133" t="s">
        <v>170</v>
      </c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42"/>
      <c r="C11" s="43" t="s">
        <v>20</v>
      </c>
      <c r="D11" s="114" t="s">
        <v>5</v>
      </c>
      <c r="E11" s="114"/>
      <c r="F11" s="58">
        <v>57</v>
      </c>
      <c r="G11" s="59" t="s">
        <v>35</v>
      </c>
      <c r="H11" s="3"/>
      <c r="I11" s="16">
        <v>82</v>
      </c>
      <c r="J11" s="23">
        <f t="shared" ref="J11:J57" si="0">I11/W11*100</f>
        <v>23.906705539358601</v>
      </c>
      <c r="K11" s="17">
        <v>165</v>
      </c>
      <c r="L11" s="23">
        <f t="shared" ref="L11:L58" si="1">K11/W11*100</f>
        <v>48.104956268221578</v>
      </c>
      <c r="M11" s="17">
        <v>32</v>
      </c>
      <c r="N11" s="23">
        <f t="shared" ref="N11:N58" si="2">M11/W11*100</f>
        <v>9.3294460641399422</v>
      </c>
      <c r="O11" s="17">
        <v>11</v>
      </c>
      <c r="P11" s="23">
        <f t="shared" ref="P11:P58" si="3">O11/W11*100</f>
        <v>3.2069970845481048</v>
      </c>
      <c r="Q11" s="17">
        <v>31</v>
      </c>
      <c r="R11" s="23">
        <f t="shared" ref="R11:R58" si="4">Q11/W11*100</f>
        <v>9.037900874635568</v>
      </c>
      <c r="S11" s="10">
        <f t="shared" ref="S11:S58" si="5">SUM(I11,K11,M11,O11,Q11)</f>
        <v>321</v>
      </c>
      <c r="T11" s="23">
        <f t="shared" ref="T11:T58" si="6">S11/W11*100</f>
        <v>93.586005830903787</v>
      </c>
      <c r="U11" s="17">
        <v>22</v>
      </c>
      <c r="V11" s="23">
        <f t="shared" ref="V11:V58" si="7">U11/W11*100</f>
        <v>6.4139941690962097</v>
      </c>
      <c r="W11" s="9">
        <f t="shared" ref="W11:X58" si="8">SUM(S11,U11)</f>
        <v>343</v>
      </c>
      <c r="X11" s="8">
        <f t="shared" si="8"/>
        <v>100</v>
      </c>
      <c r="Y11" s="24"/>
      <c r="Z11" s="16">
        <v>504</v>
      </c>
      <c r="AA11" s="28">
        <f t="shared" ref="AA11:AA57" si="9">W11/Z11*100</f>
        <v>68.055555555555557</v>
      </c>
    </row>
    <row r="12" spans="1:28" ht="18" customHeight="1">
      <c r="B12" s="42"/>
      <c r="C12" s="43" t="s">
        <v>20</v>
      </c>
      <c r="D12" s="114" t="s">
        <v>5</v>
      </c>
      <c r="E12" s="114"/>
      <c r="F12" s="60">
        <v>57</v>
      </c>
      <c r="G12" s="61" t="s">
        <v>36</v>
      </c>
      <c r="H12" s="3"/>
      <c r="I12" s="16">
        <v>84</v>
      </c>
      <c r="J12" s="23">
        <f t="shared" si="0"/>
        <v>23.140495867768596</v>
      </c>
      <c r="K12" s="17">
        <v>181</v>
      </c>
      <c r="L12" s="23">
        <f t="shared" si="1"/>
        <v>49.862258953168045</v>
      </c>
      <c r="M12" s="17">
        <v>62</v>
      </c>
      <c r="N12" s="23">
        <f t="shared" si="2"/>
        <v>17.079889807162534</v>
      </c>
      <c r="O12" s="17">
        <v>0</v>
      </c>
      <c r="P12" s="23">
        <f t="shared" si="3"/>
        <v>0</v>
      </c>
      <c r="Q12" s="17">
        <v>25</v>
      </c>
      <c r="R12" s="23">
        <f t="shared" si="4"/>
        <v>6.887052341597796</v>
      </c>
      <c r="S12" s="10">
        <f t="shared" si="5"/>
        <v>352</v>
      </c>
      <c r="T12" s="23">
        <f t="shared" si="6"/>
        <v>96.969696969696969</v>
      </c>
      <c r="U12" s="17">
        <v>11</v>
      </c>
      <c r="V12" s="23">
        <f t="shared" si="7"/>
        <v>3.0303030303030303</v>
      </c>
      <c r="W12" s="9">
        <f t="shared" si="8"/>
        <v>363</v>
      </c>
      <c r="X12" s="8">
        <f t="shared" si="8"/>
        <v>100</v>
      </c>
      <c r="Y12" s="24"/>
      <c r="Z12" s="16">
        <v>503</v>
      </c>
      <c r="AA12" s="28">
        <f t="shared" si="9"/>
        <v>72.166998011928428</v>
      </c>
    </row>
    <row r="13" spans="1:28" ht="18" customHeight="1">
      <c r="B13" s="42"/>
      <c r="C13" s="43" t="s">
        <v>20</v>
      </c>
      <c r="D13" s="114" t="s">
        <v>5</v>
      </c>
      <c r="E13" s="114"/>
      <c r="F13" s="60">
        <v>58</v>
      </c>
      <c r="G13" s="61" t="s">
        <v>35</v>
      </c>
      <c r="H13" s="3"/>
      <c r="I13" s="16">
        <v>63</v>
      </c>
      <c r="J13" s="23">
        <f t="shared" si="0"/>
        <v>17.948717948717949</v>
      </c>
      <c r="K13" s="17">
        <v>172</v>
      </c>
      <c r="L13" s="23">
        <f t="shared" si="1"/>
        <v>49.002849002849004</v>
      </c>
      <c r="M13" s="17">
        <v>42</v>
      </c>
      <c r="N13" s="23">
        <f t="shared" si="2"/>
        <v>11.965811965811966</v>
      </c>
      <c r="O13" s="17">
        <v>21</v>
      </c>
      <c r="P13" s="23">
        <f t="shared" si="3"/>
        <v>5.982905982905983</v>
      </c>
      <c r="Q13" s="17">
        <v>23</v>
      </c>
      <c r="R13" s="23">
        <f t="shared" si="4"/>
        <v>6.5527065527065522</v>
      </c>
      <c r="S13" s="10">
        <f t="shared" si="5"/>
        <v>321</v>
      </c>
      <c r="T13" s="23">
        <f t="shared" si="6"/>
        <v>91.452991452991455</v>
      </c>
      <c r="U13" s="17">
        <v>30</v>
      </c>
      <c r="V13" s="23">
        <f t="shared" si="7"/>
        <v>8.5470085470085468</v>
      </c>
      <c r="W13" s="9">
        <f t="shared" si="8"/>
        <v>351</v>
      </c>
      <c r="X13" s="8">
        <f t="shared" si="8"/>
        <v>100</v>
      </c>
      <c r="Y13" s="24"/>
      <c r="Z13" s="16">
        <v>553</v>
      </c>
      <c r="AA13" s="28">
        <f t="shared" si="9"/>
        <v>63.47197106690777</v>
      </c>
    </row>
    <row r="14" spans="1:28" ht="18" customHeight="1">
      <c r="B14" s="42"/>
      <c r="C14" s="43" t="s">
        <v>20</v>
      </c>
      <c r="D14" s="114" t="s">
        <v>5</v>
      </c>
      <c r="E14" s="114"/>
      <c r="F14" s="60">
        <v>58</v>
      </c>
      <c r="G14" s="61" t="s">
        <v>36</v>
      </c>
      <c r="H14" s="3"/>
      <c r="I14" s="16">
        <v>99</v>
      </c>
      <c r="J14" s="23">
        <f t="shared" si="0"/>
        <v>27.348066298342545</v>
      </c>
      <c r="K14" s="17">
        <v>161</v>
      </c>
      <c r="L14" s="23">
        <f t="shared" si="1"/>
        <v>44.475138121546962</v>
      </c>
      <c r="M14" s="17">
        <v>27</v>
      </c>
      <c r="N14" s="23">
        <f t="shared" si="2"/>
        <v>7.4585635359116029</v>
      </c>
      <c r="O14" s="17">
        <v>14</v>
      </c>
      <c r="P14" s="23">
        <f t="shared" si="3"/>
        <v>3.867403314917127</v>
      </c>
      <c r="Q14" s="17">
        <v>28</v>
      </c>
      <c r="R14" s="23">
        <f t="shared" si="4"/>
        <v>7.7348066298342539</v>
      </c>
      <c r="S14" s="10">
        <f t="shared" si="5"/>
        <v>329</v>
      </c>
      <c r="T14" s="23">
        <f t="shared" si="6"/>
        <v>90.88397790055248</v>
      </c>
      <c r="U14" s="17">
        <v>33</v>
      </c>
      <c r="V14" s="23">
        <f t="shared" si="7"/>
        <v>9.1160220994475143</v>
      </c>
      <c r="W14" s="9">
        <f t="shared" si="8"/>
        <v>362</v>
      </c>
      <c r="X14" s="8">
        <f t="shared" si="8"/>
        <v>100</v>
      </c>
      <c r="Y14" s="24"/>
      <c r="Z14" s="16">
        <v>552</v>
      </c>
      <c r="AA14" s="28">
        <f t="shared" si="9"/>
        <v>65.579710144927532</v>
      </c>
    </row>
    <row r="15" spans="1:28" ht="18" customHeight="1">
      <c r="B15" s="42"/>
      <c r="C15" s="43" t="s">
        <v>20</v>
      </c>
      <c r="D15" s="114" t="s">
        <v>5</v>
      </c>
      <c r="E15" s="114"/>
      <c r="F15" s="60">
        <v>59</v>
      </c>
      <c r="G15" s="61" t="s">
        <v>35</v>
      </c>
      <c r="H15" s="3"/>
      <c r="I15" s="16">
        <v>94</v>
      </c>
      <c r="J15" s="23">
        <f t="shared" si="0"/>
        <v>28.059701492537314</v>
      </c>
      <c r="K15" s="17">
        <v>141</v>
      </c>
      <c r="L15" s="23">
        <f t="shared" si="1"/>
        <v>42.089552238805972</v>
      </c>
      <c r="M15" s="17">
        <v>36</v>
      </c>
      <c r="N15" s="23">
        <f t="shared" si="2"/>
        <v>10.746268656716417</v>
      </c>
      <c r="O15" s="17">
        <v>15</v>
      </c>
      <c r="P15" s="23">
        <f t="shared" si="3"/>
        <v>4.4776119402985071</v>
      </c>
      <c r="Q15" s="17">
        <v>28</v>
      </c>
      <c r="R15" s="23">
        <f t="shared" si="4"/>
        <v>8.3582089552238816</v>
      </c>
      <c r="S15" s="10">
        <f t="shared" si="5"/>
        <v>314</v>
      </c>
      <c r="T15" s="23">
        <f t="shared" si="6"/>
        <v>93.731343283582092</v>
      </c>
      <c r="U15" s="17">
        <v>21</v>
      </c>
      <c r="V15" s="23">
        <f t="shared" si="7"/>
        <v>6.2686567164179099</v>
      </c>
      <c r="W15" s="9">
        <f t="shared" si="8"/>
        <v>335</v>
      </c>
      <c r="X15" s="8">
        <f t="shared" si="8"/>
        <v>100</v>
      </c>
      <c r="Y15" s="24"/>
      <c r="Z15" s="16">
        <v>496</v>
      </c>
      <c r="AA15" s="28">
        <f t="shared" si="9"/>
        <v>67.540322580645167</v>
      </c>
    </row>
    <row r="16" spans="1:28" ht="18" customHeight="1">
      <c r="B16" s="42"/>
      <c r="C16" s="43" t="s">
        <v>20</v>
      </c>
      <c r="D16" s="114" t="s">
        <v>5</v>
      </c>
      <c r="E16" s="114"/>
      <c r="F16" s="60">
        <v>59</v>
      </c>
      <c r="G16" s="61" t="s">
        <v>36</v>
      </c>
      <c r="H16" s="3"/>
      <c r="I16" s="16">
        <v>80</v>
      </c>
      <c r="J16" s="23">
        <f t="shared" si="0"/>
        <v>22.988505747126435</v>
      </c>
      <c r="K16" s="17">
        <v>169</v>
      </c>
      <c r="L16" s="23">
        <f t="shared" si="1"/>
        <v>48.563218390804593</v>
      </c>
      <c r="M16" s="17">
        <v>39</v>
      </c>
      <c r="N16" s="23">
        <f t="shared" si="2"/>
        <v>11.206896551724139</v>
      </c>
      <c r="O16" s="17">
        <v>11</v>
      </c>
      <c r="P16" s="23">
        <f t="shared" si="3"/>
        <v>3.1609195402298855</v>
      </c>
      <c r="Q16" s="17">
        <v>33</v>
      </c>
      <c r="R16" s="23">
        <f t="shared" si="4"/>
        <v>9.4827586206896548</v>
      </c>
      <c r="S16" s="10">
        <f t="shared" si="5"/>
        <v>332</v>
      </c>
      <c r="T16" s="23">
        <f t="shared" si="6"/>
        <v>95.402298850574709</v>
      </c>
      <c r="U16" s="17">
        <v>16</v>
      </c>
      <c r="V16" s="23">
        <f t="shared" si="7"/>
        <v>4.5977011494252871</v>
      </c>
      <c r="W16" s="9">
        <f t="shared" si="8"/>
        <v>348</v>
      </c>
      <c r="X16" s="8">
        <f t="shared" si="8"/>
        <v>100</v>
      </c>
      <c r="Y16" s="24"/>
      <c r="Z16" s="16">
        <v>496</v>
      </c>
      <c r="AA16" s="28">
        <f t="shared" si="9"/>
        <v>70.161290322580655</v>
      </c>
    </row>
    <row r="17" spans="2:27" ht="18" customHeight="1">
      <c r="B17" s="42"/>
      <c r="C17" s="43" t="s">
        <v>20</v>
      </c>
      <c r="D17" s="114" t="s">
        <v>5</v>
      </c>
      <c r="E17" s="114"/>
      <c r="F17" s="60">
        <v>68</v>
      </c>
      <c r="G17" s="61" t="s">
        <v>35</v>
      </c>
      <c r="H17" s="3"/>
      <c r="I17" s="16">
        <v>69</v>
      </c>
      <c r="J17" s="23">
        <f t="shared" si="0"/>
        <v>20.234604105571847</v>
      </c>
      <c r="K17" s="17">
        <v>198</v>
      </c>
      <c r="L17" s="23">
        <f t="shared" si="1"/>
        <v>58.064516129032263</v>
      </c>
      <c r="M17" s="17">
        <v>37</v>
      </c>
      <c r="N17" s="23">
        <f t="shared" si="2"/>
        <v>10.850439882697946</v>
      </c>
      <c r="O17" s="17">
        <v>10</v>
      </c>
      <c r="P17" s="23">
        <f t="shared" si="3"/>
        <v>2.9325513196480939</v>
      </c>
      <c r="Q17" s="17">
        <v>15</v>
      </c>
      <c r="R17" s="23">
        <f t="shared" si="4"/>
        <v>4.3988269794721413</v>
      </c>
      <c r="S17" s="10">
        <f t="shared" si="5"/>
        <v>329</v>
      </c>
      <c r="T17" s="23">
        <f t="shared" si="6"/>
        <v>96.480938416422291</v>
      </c>
      <c r="U17" s="17">
        <v>12</v>
      </c>
      <c r="V17" s="23">
        <f t="shared" si="7"/>
        <v>3.519061583577713</v>
      </c>
      <c r="W17" s="9">
        <f t="shared" si="8"/>
        <v>341</v>
      </c>
      <c r="X17" s="8">
        <f t="shared" si="8"/>
        <v>100</v>
      </c>
      <c r="Y17" s="24"/>
      <c r="Z17" s="16">
        <v>560</v>
      </c>
      <c r="AA17" s="28">
        <f t="shared" si="9"/>
        <v>60.892857142857139</v>
      </c>
    </row>
    <row r="18" spans="2:27" ht="18" customHeight="1">
      <c r="B18" s="42"/>
      <c r="C18" s="43" t="s">
        <v>20</v>
      </c>
      <c r="D18" s="114" t="s">
        <v>5</v>
      </c>
      <c r="E18" s="114"/>
      <c r="F18" s="60">
        <v>68</v>
      </c>
      <c r="G18" s="61" t="s">
        <v>36</v>
      </c>
      <c r="H18" s="3"/>
      <c r="I18" s="16">
        <v>66</v>
      </c>
      <c r="J18" s="23">
        <f t="shared" si="0"/>
        <v>18.591549295774648</v>
      </c>
      <c r="K18" s="17">
        <v>198</v>
      </c>
      <c r="L18" s="23">
        <f t="shared" si="1"/>
        <v>55.774647887323944</v>
      </c>
      <c r="M18" s="17">
        <v>35</v>
      </c>
      <c r="N18" s="23">
        <f t="shared" si="2"/>
        <v>9.8591549295774641</v>
      </c>
      <c r="O18" s="17">
        <v>19</v>
      </c>
      <c r="P18" s="23">
        <f t="shared" si="3"/>
        <v>5.352112676056338</v>
      </c>
      <c r="Q18" s="17">
        <v>17</v>
      </c>
      <c r="R18" s="23">
        <f t="shared" si="4"/>
        <v>4.788732394366197</v>
      </c>
      <c r="S18" s="10">
        <f t="shared" si="5"/>
        <v>335</v>
      </c>
      <c r="T18" s="23">
        <f t="shared" si="6"/>
        <v>94.366197183098592</v>
      </c>
      <c r="U18" s="17">
        <v>20</v>
      </c>
      <c r="V18" s="23">
        <f t="shared" si="7"/>
        <v>5.6338028169014089</v>
      </c>
      <c r="W18" s="9">
        <f t="shared" si="8"/>
        <v>355</v>
      </c>
      <c r="X18" s="8">
        <f t="shared" si="8"/>
        <v>100</v>
      </c>
      <c r="Y18" s="24"/>
      <c r="Z18" s="16">
        <v>559</v>
      </c>
      <c r="AA18" s="28">
        <f t="shared" si="9"/>
        <v>63.506261180679793</v>
      </c>
    </row>
    <row r="19" spans="2:27" ht="18" customHeight="1">
      <c r="B19" s="42"/>
      <c r="C19" s="43" t="s">
        <v>20</v>
      </c>
      <c r="D19" s="114" t="s">
        <v>5</v>
      </c>
      <c r="E19" s="114"/>
      <c r="F19" s="60">
        <v>69</v>
      </c>
      <c r="G19" s="61" t="s">
        <v>35</v>
      </c>
      <c r="H19" s="3"/>
      <c r="I19" s="16">
        <v>70</v>
      </c>
      <c r="J19" s="23">
        <f t="shared" si="0"/>
        <v>22.364217252396166</v>
      </c>
      <c r="K19" s="17">
        <v>166</v>
      </c>
      <c r="L19" s="23">
        <f t="shared" si="1"/>
        <v>53.035143769968052</v>
      </c>
      <c r="M19" s="17">
        <v>25</v>
      </c>
      <c r="N19" s="23">
        <f t="shared" si="2"/>
        <v>7.9872204472843444</v>
      </c>
      <c r="O19" s="17">
        <v>15</v>
      </c>
      <c r="P19" s="23">
        <f t="shared" si="3"/>
        <v>4.7923322683706067</v>
      </c>
      <c r="Q19" s="17">
        <v>24</v>
      </c>
      <c r="R19" s="23">
        <f t="shared" si="4"/>
        <v>7.6677316293929714</v>
      </c>
      <c r="S19" s="10">
        <f t="shared" si="5"/>
        <v>300</v>
      </c>
      <c r="T19" s="23">
        <f t="shared" si="6"/>
        <v>95.846645367412137</v>
      </c>
      <c r="U19" s="17">
        <v>13</v>
      </c>
      <c r="V19" s="23">
        <f t="shared" si="7"/>
        <v>4.1533546325878596</v>
      </c>
      <c r="W19" s="9">
        <f t="shared" si="8"/>
        <v>313</v>
      </c>
      <c r="X19" s="8">
        <f t="shared" si="8"/>
        <v>100</v>
      </c>
      <c r="Y19" s="24"/>
      <c r="Z19" s="16">
        <v>483</v>
      </c>
      <c r="AA19" s="28">
        <f t="shared" si="9"/>
        <v>64.803312629399585</v>
      </c>
    </row>
    <row r="20" spans="2:27" ht="18" customHeight="1">
      <c r="B20" s="42"/>
      <c r="C20" s="43" t="s">
        <v>20</v>
      </c>
      <c r="D20" s="114" t="s">
        <v>5</v>
      </c>
      <c r="E20" s="114"/>
      <c r="F20" s="58">
        <v>69</v>
      </c>
      <c r="G20" s="59" t="s">
        <v>36</v>
      </c>
      <c r="H20" s="3"/>
      <c r="I20" s="9">
        <v>68</v>
      </c>
      <c r="J20" s="23">
        <f t="shared" si="0"/>
        <v>20.606060606060606</v>
      </c>
      <c r="K20" s="10">
        <v>195</v>
      </c>
      <c r="L20" s="23">
        <f t="shared" si="1"/>
        <v>59.090909090909093</v>
      </c>
      <c r="M20" s="10">
        <v>27</v>
      </c>
      <c r="N20" s="23">
        <f t="shared" si="2"/>
        <v>8.1818181818181817</v>
      </c>
      <c r="O20" s="10">
        <v>12</v>
      </c>
      <c r="P20" s="23">
        <f t="shared" si="3"/>
        <v>3.6363636363636362</v>
      </c>
      <c r="Q20" s="10">
        <v>18</v>
      </c>
      <c r="R20" s="23">
        <f t="shared" si="4"/>
        <v>5.4545454545454541</v>
      </c>
      <c r="S20" s="10">
        <f t="shared" si="5"/>
        <v>320</v>
      </c>
      <c r="T20" s="23">
        <f t="shared" si="6"/>
        <v>96.969696969696969</v>
      </c>
      <c r="U20" s="10">
        <v>10</v>
      </c>
      <c r="V20" s="23">
        <f t="shared" si="7"/>
        <v>3.0303030303030303</v>
      </c>
      <c r="W20" s="9">
        <f t="shared" si="8"/>
        <v>330</v>
      </c>
      <c r="X20" s="8">
        <f t="shared" si="8"/>
        <v>100</v>
      </c>
      <c r="Y20" s="24"/>
      <c r="Z20" s="9">
        <v>482</v>
      </c>
      <c r="AA20" s="25">
        <f t="shared" si="9"/>
        <v>68.46473029045643</v>
      </c>
    </row>
    <row r="21" spans="2:27" ht="18" customHeight="1">
      <c r="B21" s="42"/>
      <c r="C21" s="43" t="s">
        <v>20</v>
      </c>
      <c r="D21" s="135" t="s">
        <v>5</v>
      </c>
      <c r="E21" s="135"/>
      <c r="F21" s="62">
        <v>70</v>
      </c>
      <c r="G21" s="63" t="s">
        <v>35</v>
      </c>
      <c r="H21" s="3"/>
      <c r="I21" s="11">
        <v>94</v>
      </c>
      <c r="J21" s="26">
        <f t="shared" si="0"/>
        <v>22.760290556900724</v>
      </c>
      <c r="K21" s="12">
        <v>208</v>
      </c>
      <c r="L21" s="26">
        <f t="shared" si="1"/>
        <v>50.363196125907997</v>
      </c>
      <c r="M21" s="12">
        <v>36</v>
      </c>
      <c r="N21" s="26">
        <f t="shared" si="2"/>
        <v>8.7167070217917662</v>
      </c>
      <c r="O21" s="12">
        <v>30</v>
      </c>
      <c r="P21" s="26">
        <f t="shared" si="3"/>
        <v>7.2639225181598057</v>
      </c>
      <c r="Q21" s="12">
        <v>27</v>
      </c>
      <c r="R21" s="26">
        <f t="shared" si="4"/>
        <v>6.5375302663438255</v>
      </c>
      <c r="S21" s="13">
        <f t="shared" si="5"/>
        <v>395</v>
      </c>
      <c r="T21" s="26">
        <f t="shared" si="6"/>
        <v>95.641646489104119</v>
      </c>
      <c r="U21" s="12">
        <v>18</v>
      </c>
      <c r="V21" s="26">
        <f t="shared" si="7"/>
        <v>4.3583535108958831</v>
      </c>
      <c r="W21" s="14">
        <f t="shared" si="8"/>
        <v>413</v>
      </c>
      <c r="X21" s="15">
        <f t="shared" si="8"/>
        <v>100</v>
      </c>
      <c r="Y21" s="24"/>
      <c r="Z21" s="11">
        <v>564</v>
      </c>
      <c r="AA21" s="27">
        <f t="shared" si="9"/>
        <v>73.226950354609926</v>
      </c>
    </row>
    <row r="22" spans="2:27" ht="18" customHeight="1">
      <c r="B22" s="42"/>
      <c r="C22" s="43" t="s">
        <v>20</v>
      </c>
      <c r="D22" s="114" t="s">
        <v>5</v>
      </c>
      <c r="E22" s="114"/>
      <c r="F22" s="60">
        <v>70</v>
      </c>
      <c r="G22" s="61" t="s">
        <v>36</v>
      </c>
      <c r="H22" s="3"/>
      <c r="I22" s="16">
        <v>95</v>
      </c>
      <c r="J22" s="23">
        <f t="shared" si="0"/>
        <v>23.002421307506054</v>
      </c>
      <c r="K22" s="17">
        <v>205</v>
      </c>
      <c r="L22" s="23">
        <f t="shared" si="1"/>
        <v>49.63680387409201</v>
      </c>
      <c r="M22" s="17">
        <v>42</v>
      </c>
      <c r="N22" s="23">
        <f t="shared" si="2"/>
        <v>10.16949152542373</v>
      </c>
      <c r="O22" s="17">
        <v>23</v>
      </c>
      <c r="P22" s="23">
        <f t="shared" si="3"/>
        <v>5.5690072639225177</v>
      </c>
      <c r="Q22" s="17">
        <v>25</v>
      </c>
      <c r="R22" s="23">
        <f t="shared" si="4"/>
        <v>6.053268765133172</v>
      </c>
      <c r="S22" s="10">
        <f t="shared" si="5"/>
        <v>390</v>
      </c>
      <c r="T22" s="23">
        <f t="shared" si="6"/>
        <v>94.430992736077485</v>
      </c>
      <c r="U22" s="17">
        <v>23</v>
      </c>
      <c r="V22" s="23">
        <f t="shared" si="7"/>
        <v>5.5690072639225177</v>
      </c>
      <c r="W22" s="9">
        <f t="shared" si="8"/>
        <v>413</v>
      </c>
      <c r="X22" s="8">
        <f t="shared" si="8"/>
        <v>100</v>
      </c>
      <c r="Y22" s="24"/>
      <c r="Z22" s="16">
        <v>563</v>
      </c>
      <c r="AA22" s="28">
        <f t="shared" si="9"/>
        <v>73.357015985790412</v>
      </c>
    </row>
    <row r="23" spans="2:27" ht="18" customHeight="1">
      <c r="B23" s="42"/>
      <c r="C23" s="43" t="s">
        <v>20</v>
      </c>
      <c r="D23" s="114" t="s">
        <v>5</v>
      </c>
      <c r="E23" s="114"/>
      <c r="F23" s="60">
        <v>77</v>
      </c>
      <c r="G23" s="61" t="s">
        <v>35</v>
      </c>
      <c r="H23" s="3"/>
      <c r="I23" s="16">
        <v>84</v>
      </c>
      <c r="J23" s="23">
        <f t="shared" si="0"/>
        <v>24</v>
      </c>
      <c r="K23" s="17">
        <v>171</v>
      </c>
      <c r="L23" s="23">
        <f t="shared" si="1"/>
        <v>48.857142857142854</v>
      </c>
      <c r="M23" s="17">
        <v>40</v>
      </c>
      <c r="N23" s="23">
        <f t="shared" si="2"/>
        <v>11.428571428571429</v>
      </c>
      <c r="O23" s="17">
        <v>14</v>
      </c>
      <c r="P23" s="23">
        <f t="shared" si="3"/>
        <v>4</v>
      </c>
      <c r="Q23" s="17">
        <v>29</v>
      </c>
      <c r="R23" s="23">
        <f t="shared" si="4"/>
        <v>8.2857142857142847</v>
      </c>
      <c r="S23" s="10">
        <f t="shared" si="5"/>
        <v>338</v>
      </c>
      <c r="T23" s="23">
        <f t="shared" si="6"/>
        <v>96.571428571428569</v>
      </c>
      <c r="U23" s="17">
        <v>12</v>
      </c>
      <c r="V23" s="23">
        <f t="shared" si="7"/>
        <v>3.4285714285714288</v>
      </c>
      <c r="W23" s="9">
        <f t="shared" si="8"/>
        <v>350</v>
      </c>
      <c r="X23" s="8">
        <f t="shared" si="8"/>
        <v>100</v>
      </c>
      <c r="Y23" s="24"/>
      <c r="Z23" s="16">
        <v>469</v>
      </c>
      <c r="AA23" s="28">
        <f t="shared" si="9"/>
        <v>74.626865671641795</v>
      </c>
    </row>
    <row r="24" spans="2:27" ht="18" customHeight="1">
      <c r="B24" s="42"/>
      <c r="C24" s="43" t="s">
        <v>20</v>
      </c>
      <c r="D24" s="114" t="s">
        <v>5</v>
      </c>
      <c r="E24" s="114"/>
      <c r="F24" s="60">
        <v>77</v>
      </c>
      <c r="G24" s="61" t="s">
        <v>36</v>
      </c>
      <c r="H24" s="3"/>
      <c r="I24" s="16">
        <v>76</v>
      </c>
      <c r="J24" s="23">
        <f t="shared" si="0"/>
        <v>22.551928783382788</v>
      </c>
      <c r="K24" s="17">
        <v>165</v>
      </c>
      <c r="L24" s="23">
        <f t="shared" si="1"/>
        <v>48.961424332344208</v>
      </c>
      <c r="M24" s="17">
        <v>29</v>
      </c>
      <c r="N24" s="23">
        <f t="shared" si="2"/>
        <v>8.6053412462908021</v>
      </c>
      <c r="O24" s="17">
        <v>24</v>
      </c>
      <c r="P24" s="23">
        <f t="shared" si="3"/>
        <v>7.1216617210682491</v>
      </c>
      <c r="Q24" s="17">
        <v>26</v>
      </c>
      <c r="R24" s="23">
        <f t="shared" si="4"/>
        <v>7.71513353115727</v>
      </c>
      <c r="S24" s="10">
        <f t="shared" si="5"/>
        <v>320</v>
      </c>
      <c r="T24" s="23">
        <f t="shared" si="6"/>
        <v>94.955489614243334</v>
      </c>
      <c r="U24" s="17">
        <v>17</v>
      </c>
      <c r="V24" s="23">
        <f t="shared" si="7"/>
        <v>5.0445103857566762</v>
      </c>
      <c r="W24" s="9">
        <f t="shared" si="8"/>
        <v>337</v>
      </c>
      <c r="X24" s="8">
        <f t="shared" si="8"/>
        <v>100.00000000000001</v>
      </c>
      <c r="Y24" s="24"/>
      <c r="Z24" s="16">
        <v>468</v>
      </c>
      <c r="AA24" s="28">
        <f t="shared" si="9"/>
        <v>72.008547008547012</v>
      </c>
    </row>
    <row r="25" spans="2:27" ht="18" customHeight="1">
      <c r="B25" s="42"/>
      <c r="C25" s="43" t="s">
        <v>20</v>
      </c>
      <c r="D25" s="114" t="s">
        <v>5</v>
      </c>
      <c r="E25" s="114"/>
      <c r="F25" s="60">
        <v>78</v>
      </c>
      <c r="G25" s="61" t="s">
        <v>35</v>
      </c>
      <c r="H25" s="3"/>
      <c r="I25" s="16">
        <v>80</v>
      </c>
      <c r="J25" s="23">
        <f t="shared" si="0"/>
        <v>26.755852842809364</v>
      </c>
      <c r="K25" s="17">
        <v>159</v>
      </c>
      <c r="L25" s="23">
        <f t="shared" si="1"/>
        <v>53.177257525083611</v>
      </c>
      <c r="M25" s="17">
        <v>15</v>
      </c>
      <c r="N25" s="23">
        <f t="shared" si="2"/>
        <v>5.0167224080267561</v>
      </c>
      <c r="O25" s="17">
        <v>14</v>
      </c>
      <c r="P25" s="23">
        <f t="shared" si="3"/>
        <v>4.6822742474916383</v>
      </c>
      <c r="Q25" s="17">
        <v>18</v>
      </c>
      <c r="R25" s="23">
        <f t="shared" si="4"/>
        <v>6.0200668896321075</v>
      </c>
      <c r="S25" s="10">
        <f t="shared" si="5"/>
        <v>286</v>
      </c>
      <c r="T25" s="23">
        <f t="shared" si="6"/>
        <v>95.652173913043484</v>
      </c>
      <c r="U25" s="17">
        <v>13</v>
      </c>
      <c r="V25" s="23">
        <f t="shared" si="7"/>
        <v>4.3478260869565215</v>
      </c>
      <c r="W25" s="9">
        <f t="shared" si="8"/>
        <v>299</v>
      </c>
      <c r="X25" s="8">
        <f t="shared" si="8"/>
        <v>100</v>
      </c>
      <c r="Y25" s="24"/>
      <c r="Z25" s="16">
        <v>447</v>
      </c>
      <c r="AA25" s="28">
        <f t="shared" si="9"/>
        <v>66.890380313199103</v>
      </c>
    </row>
    <row r="26" spans="2:27" ht="18" customHeight="1">
      <c r="B26" s="42"/>
      <c r="C26" s="43" t="s">
        <v>20</v>
      </c>
      <c r="D26" s="114" t="s">
        <v>5</v>
      </c>
      <c r="E26" s="114"/>
      <c r="F26" s="60">
        <v>78</v>
      </c>
      <c r="G26" s="61" t="s">
        <v>36</v>
      </c>
      <c r="H26" s="3"/>
      <c r="I26" s="16">
        <v>91</v>
      </c>
      <c r="J26" s="23">
        <f t="shared" si="0"/>
        <v>30.132450331125828</v>
      </c>
      <c r="K26" s="17">
        <v>140</v>
      </c>
      <c r="L26" s="23">
        <f t="shared" si="1"/>
        <v>46.357615894039732</v>
      </c>
      <c r="M26" s="17">
        <v>27</v>
      </c>
      <c r="N26" s="23">
        <f t="shared" si="2"/>
        <v>8.9403973509933774</v>
      </c>
      <c r="O26" s="17">
        <v>16</v>
      </c>
      <c r="P26" s="23">
        <f t="shared" si="3"/>
        <v>5.298013245033113</v>
      </c>
      <c r="Q26" s="17">
        <v>20</v>
      </c>
      <c r="R26" s="23">
        <f t="shared" si="4"/>
        <v>6.6225165562913908</v>
      </c>
      <c r="S26" s="10">
        <f t="shared" si="5"/>
        <v>294</v>
      </c>
      <c r="T26" s="23">
        <f t="shared" si="6"/>
        <v>97.350993377483448</v>
      </c>
      <c r="U26" s="17">
        <v>8</v>
      </c>
      <c r="V26" s="23">
        <f t="shared" si="7"/>
        <v>2.6490066225165565</v>
      </c>
      <c r="W26" s="9">
        <f t="shared" si="8"/>
        <v>302</v>
      </c>
      <c r="X26" s="8">
        <f t="shared" si="8"/>
        <v>100</v>
      </c>
      <c r="Y26" s="24"/>
      <c r="Z26" s="16">
        <v>447</v>
      </c>
      <c r="AA26" s="28">
        <f t="shared" si="9"/>
        <v>67.561521252796425</v>
      </c>
    </row>
    <row r="27" spans="2:27" ht="18" customHeight="1">
      <c r="B27" s="42"/>
      <c r="C27" s="43" t="s">
        <v>20</v>
      </c>
      <c r="D27" s="114" t="s">
        <v>5</v>
      </c>
      <c r="E27" s="114"/>
      <c r="F27" s="60">
        <v>84</v>
      </c>
      <c r="G27" s="61" t="s">
        <v>35</v>
      </c>
      <c r="H27" s="3"/>
      <c r="I27" s="16">
        <v>60</v>
      </c>
      <c r="J27" s="23">
        <f t="shared" si="0"/>
        <v>22.304832713754646</v>
      </c>
      <c r="K27" s="17">
        <v>156</v>
      </c>
      <c r="L27" s="23">
        <f t="shared" si="1"/>
        <v>57.992565055762078</v>
      </c>
      <c r="M27" s="17">
        <v>18</v>
      </c>
      <c r="N27" s="23">
        <f t="shared" si="2"/>
        <v>6.6914498141263934</v>
      </c>
      <c r="O27" s="17">
        <v>5</v>
      </c>
      <c r="P27" s="23">
        <f t="shared" si="3"/>
        <v>1.8587360594795539</v>
      </c>
      <c r="Q27" s="17">
        <v>6</v>
      </c>
      <c r="R27" s="23">
        <f t="shared" si="4"/>
        <v>2.2304832713754648</v>
      </c>
      <c r="S27" s="10">
        <f t="shared" si="5"/>
        <v>245</v>
      </c>
      <c r="T27" s="23">
        <f t="shared" si="6"/>
        <v>91.078066914498152</v>
      </c>
      <c r="U27" s="17">
        <v>24</v>
      </c>
      <c r="V27" s="23">
        <f t="shared" si="7"/>
        <v>8.921933085501859</v>
      </c>
      <c r="W27" s="9">
        <f t="shared" si="8"/>
        <v>269</v>
      </c>
      <c r="X27" s="8">
        <f t="shared" si="8"/>
        <v>100.00000000000001</v>
      </c>
      <c r="Y27" s="24"/>
      <c r="Z27" s="16">
        <v>419</v>
      </c>
      <c r="AA27" s="28">
        <f t="shared" si="9"/>
        <v>64.200477326968979</v>
      </c>
    </row>
    <row r="28" spans="2:27" ht="18" customHeight="1">
      <c r="B28" s="42"/>
      <c r="C28" s="43" t="s">
        <v>20</v>
      </c>
      <c r="D28" s="114" t="s">
        <v>5</v>
      </c>
      <c r="E28" s="114"/>
      <c r="F28" s="60">
        <v>84</v>
      </c>
      <c r="G28" s="61" t="s">
        <v>36</v>
      </c>
      <c r="H28" s="3"/>
      <c r="I28" s="16">
        <v>49</v>
      </c>
      <c r="J28" s="23">
        <f t="shared" si="0"/>
        <v>18.014705882352942</v>
      </c>
      <c r="K28" s="17">
        <v>152</v>
      </c>
      <c r="L28" s="23">
        <f t="shared" si="1"/>
        <v>55.882352941176471</v>
      </c>
      <c r="M28" s="17">
        <v>29</v>
      </c>
      <c r="N28" s="23">
        <f t="shared" si="2"/>
        <v>10.661764705882353</v>
      </c>
      <c r="O28" s="17">
        <v>12</v>
      </c>
      <c r="P28" s="23">
        <f t="shared" si="3"/>
        <v>4.4117647058823533</v>
      </c>
      <c r="Q28" s="17">
        <v>18</v>
      </c>
      <c r="R28" s="23">
        <f t="shared" si="4"/>
        <v>6.6176470588235299</v>
      </c>
      <c r="S28" s="10">
        <f t="shared" si="5"/>
        <v>260</v>
      </c>
      <c r="T28" s="23">
        <f t="shared" si="6"/>
        <v>95.588235294117652</v>
      </c>
      <c r="U28" s="17">
        <v>12</v>
      </c>
      <c r="V28" s="23">
        <f t="shared" si="7"/>
        <v>4.4117647058823533</v>
      </c>
      <c r="W28" s="9">
        <f t="shared" si="8"/>
        <v>272</v>
      </c>
      <c r="X28" s="8">
        <f t="shared" si="8"/>
        <v>100</v>
      </c>
      <c r="Y28" s="24"/>
      <c r="Z28" s="16">
        <v>419</v>
      </c>
      <c r="AA28" s="28">
        <f t="shared" si="9"/>
        <v>64.916467780429599</v>
      </c>
    </row>
    <row r="29" spans="2:27" ht="18" customHeight="1">
      <c r="B29" s="42"/>
      <c r="C29" s="43" t="s">
        <v>20</v>
      </c>
      <c r="D29" s="114" t="s">
        <v>5</v>
      </c>
      <c r="E29" s="114"/>
      <c r="F29" s="60">
        <v>85</v>
      </c>
      <c r="G29" s="61" t="s">
        <v>35</v>
      </c>
      <c r="H29" s="3"/>
      <c r="I29" s="16">
        <v>70</v>
      </c>
      <c r="J29" s="23">
        <f t="shared" si="0"/>
        <v>21.148036253776432</v>
      </c>
      <c r="K29" s="17">
        <v>170</v>
      </c>
      <c r="L29" s="23">
        <f t="shared" si="1"/>
        <v>51.359516616314203</v>
      </c>
      <c r="M29" s="17">
        <v>36</v>
      </c>
      <c r="N29" s="23">
        <f t="shared" si="2"/>
        <v>10.876132930513595</v>
      </c>
      <c r="O29" s="17">
        <v>16</v>
      </c>
      <c r="P29" s="23">
        <f t="shared" si="3"/>
        <v>4.833836858006042</v>
      </c>
      <c r="Q29" s="17">
        <v>12</v>
      </c>
      <c r="R29" s="23">
        <f t="shared" si="4"/>
        <v>3.6253776435045322</v>
      </c>
      <c r="S29" s="10">
        <f t="shared" si="5"/>
        <v>304</v>
      </c>
      <c r="T29" s="23">
        <f t="shared" si="6"/>
        <v>91.842900302114799</v>
      </c>
      <c r="U29" s="17">
        <v>27</v>
      </c>
      <c r="V29" s="23">
        <f t="shared" si="7"/>
        <v>8.1570996978851973</v>
      </c>
      <c r="W29" s="9">
        <f t="shared" si="8"/>
        <v>331</v>
      </c>
      <c r="X29" s="8">
        <f t="shared" si="8"/>
        <v>100</v>
      </c>
      <c r="Y29" s="24"/>
      <c r="Z29" s="16">
        <v>497</v>
      </c>
      <c r="AA29" s="28">
        <f t="shared" si="9"/>
        <v>66.599597585513081</v>
      </c>
    </row>
    <row r="30" spans="2:27" ht="18" customHeight="1">
      <c r="B30" s="42"/>
      <c r="C30" s="43" t="s">
        <v>20</v>
      </c>
      <c r="D30" s="114" t="s">
        <v>5</v>
      </c>
      <c r="E30" s="114"/>
      <c r="F30" s="60">
        <v>85</v>
      </c>
      <c r="G30" s="61" t="s">
        <v>36</v>
      </c>
      <c r="H30" s="3"/>
      <c r="I30" s="16">
        <v>94</v>
      </c>
      <c r="J30" s="23">
        <f t="shared" si="0"/>
        <v>28.228228228228229</v>
      </c>
      <c r="K30" s="17">
        <v>157</v>
      </c>
      <c r="L30" s="23">
        <f t="shared" si="1"/>
        <v>47.147147147147145</v>
      </c>
      <c r="M30" s="17">
        <v>36</v>
      </c>
      <c r="N30" s="23">
        <f t="shared" si="2"/>
        <v>10.810810810810811</v>
      </c>
      <c r="O30" s="17">
        <v>11</v>
      </c>
      <c r="P30" s="23">
        <f t="shared" si="3"/>
        <v>3.303303303303303</v>
      </c>
      <c r="Q30" s="17">
        <v>11</v>
      </c>
      <c r="R30" s="23">
        <f t="shared" si="4"/>
        <v>3.303303303303303</v>
      </c>
      <c r="S30" s="10">
        <f t="shared" si="5"/>
        <v>309</v>
      </c>
      <c r="T30" s="23">
        <f t="shared" si="6"/>
        <v>92.792792792792795</v>
      </c>
      <c r="U30" s="17">
        <v>24</v>
      </c>
      <c r="V30" s="23">
        <f t="shared" si="7"/>
        <v>7.2072072072072073</v>
      </c>
      <c r="W30" s="9">
        <f t="shared" si="8"/>
        <v>333</v>
      </c>
      <c r="X30" s="8">
        <f t="shared" si="8"/>
        <v>100</v>
      </c>
      <c r="Y30" s="24"/>
      <c r="Z30" s="16">
        <v>496</v>
      </c>
      <c r="AA30" s="28">
        <f t="shared" si="9"/>
        <v>67.137096774193552</v>
      </c>
    </row>
    <row r="31" spans="2:27" ht="18" customHeight="1">
      <c r="B31" s="42"/>
      <c r="C31" s="43" t="s">
        <v>20</v>
      </c>
      <c r="D31" s="114" t="s">
        <v>5</v>
      </c>
      <c r="E31" s="114"/>
      <c r="F31" s="60">
        <v>86</v>
      </c>
      <c r="G31" s="61" t="s">
        <v>35</v>
      </c>
      <c r="H31" s="3"/>
      <c r="I31" s="16">
        <v>86</v>
      </c>
      <c r="J31" s="23">
        <f t="shared" si="0"/>
        <v>21.078431372549019</v>
      </c>
      <c r="K31" s="17">
        <v>190</v>
      </c>
      <c r="L31" s="23">
        <f t="shared" si="1"/>
        <v>46.568627450980394</v>
      </c>
      <c r="M31" s="17">
        <v>35</v>
      </c>
      <c r="N31" s="23">
        <f t="shared" si="2"/>
        <v>8.5784313725490193</v>
      </c>
      <c r="O31" s="17">
        <v>25</v>
      </c>
      <c r="P31" s="23">
        <f t="shared" si="3"/>
        <v>6.1274509803921564</v>
      </c>
      <c r="Q31" s="17">
        <v>52</v>
      </c>
      <c r="R31" s="23">
        <f t="shared" si="4"/>
        <v>12.745098039215685</v>
      </c>
      <c r="S31" s="10">
        <f t="shared" si="5"/>
        <v>388</v>
      </c>
      <c r="T31" s="23">
        <f t="shared" si="6"/>
        <v>95.098039215686271</v>
      </c>
      <c r="U31" s="17">
        <v>20</v>
      </c>
      <c r="V31" s="23">
        <f t="shared" si="7"/>
        <v>4.9019607843137258</v>
      </c>
      <c r="W31" s="9">
        <f t="shared" si="8"/>
        <v>408</v>
      </c>
      <c r="X31" s="8">
        <f t="shared" si="8"/>
        <v>100</v>
      </c>
      <c r="Y31" s="24"/>
      <c r="Z31" s="16">
        <v>534</v>
      </c>
      <c r="AA31" s="28">
        <f t="shared" si="9"/>
        <v>76.404494382022463</v>
      </c>
    </row>
    <row r="32" spans="2:27" ht="18" customHeight="1">
      <c r="B32" s="42"/>
      <c r="C32" s="43" t="s">
        <v>20</v>
      </c>
      <c r="D32" s="114" t="s">
        <v>5</v>
      </c>
      <c r="E32" s="114"/>
      <c r="F32" s="60">
        <v>86</v>
      </c>
      <c r="G32" s="61" t="s">
        <v>36</v>
      </c>
      <c r="H32" s="3"/>
      <c r="I32" s="16">
        <v>82</v>
      </c>
      <c r="J32" s="23">
        <f t="shared" si="0"/>
        <v>19.570405727923628</v>
      </c>
      <c r="K32" s="17">
        <v>193</v>
      </c>
      <c r="L32" s="23">
        <f t="shared" si="1"/>
        <v>46.062052505966591</v>
      </c>
      <c r="M32" s="17">
        <v>40</v>
      </c>
      <c r="N32" s="23">
        <f t="shared" si="2"/>
        <v>9.5465393794749396</v>
      </c>
      <c r="O32" s="17">
        <v>29</v>
      </c>
      <c r="P32" s="23">
        <f t="shared" si="3"/>
        <v>6.9212410501193311</v>
      </c>
      <c r="Q32" s="17">
        <v>64</v>
      </c>
      <c r="R32" s="23">
        <f t="shared" si="4"/>
        <v>15.274463007159905</v>
      </c>
      <c r="S32" s="10">
        <f t="shared" si="5"/>
        <v>408</v>
      </c>
      <c r="T32" s="23">
        <f t="shared" si="6"/>
        <v>97.374701670644399</v>
      </c>
      <c r="U32" s="17">
        <v>11</v>
      </c>
      <c r="V32" s="23">
        <f t="shared" si="7"/>
        <v>2.6252983293556085</v>
      </c>
      <c r="W32" s="9">
        <f t="shared" si="8"/>
        <v>419</v>
      </c>
      <c r="X32" s="8">
        <f t="shared" si="8"/>
        <v>100</v>
      </c>
      <c r="Y32" s="24"/>
      <c r="Z32" s="16">
        <v>534</v>
      </c>
      <c r="AA32" s="28">
        <f t="shared" si="9"/>
        <v>78.464419475655433</v>
      </c>
    </row>
    <row r="33" spans="2:27" ht="18" customHeight="1">
      <c r="B33" s="42"/>
      <c r="C33" s="43" t="s">
        <v>20</v>
      </c>
      <c r="D33" s="114" t="s">
        <v>5</v>
      </c>
      <c r="E33" s="114"/>
      <c r="F33" s="60">
        <v>92</v>
      </c>
      <c r="G33" s="61" t="s">
        <v>35</v>
      </c>
      <c r="H33" s="3"/>
      <c r="I33" s="16">
        <v>134</v>
      </c>
      <c r="J33" s="23">
        <f t="shared" si="0"/>
        <v>30.946882217090071</v>
      </c>
      <c r="K33" s="17">
        <v>242</v>
      </c>
      <c r="L33" s="23">
        <f t="shared" si="1"/>
        <v>55.889145496535797</v>
      </c>
      <c r="M33" s="17">
        <v>18</v>
      </c>
      <c r="N33" s="23">
        <f t="shared" si="2"/>
        <v>4.1570438799076213</v>
      </c>
      <c r="O33" s="17">
        <v>5</v>
      </c>
      <c r="P33" s="23">
        <f t="shared" si="3"/>
        <v>1.1547344110854503</v>
      </c>
      <c r="Q33" s="17">
        <v>17</v>
      </c>
      <c r="R33" s="23">
        <f t="shared" si="4"/>
        <v>3.9260969976905313</v>
      </c>
      <c r="S33" s="10">
        <f t="shared" si="5"/>
        <v>416</v>
      </c>
      <c r="T33" s="23">
        <f t="shared" si="6"/>
        <v>96.073903002309464</v>
      </c>
      <c r="U33" s="17">
        <v>17</v>
      </c>
      <c r="V33" s="23">
        <f t="shared" si="7"/>
        <v>3.9260969976905313</v>
      </c>
      <c r="W33" s="9">
        <f t="shared" si="8"/>
        <v>433</v>
      </c>
      <c r="X33" s="8">
        <f t="shared" si="8"/>
        <v>100</v>
      </c>
      <c r="Y33" s="24"/>
      <c r="Z33" s="16">
        <v>566</v>
      </c>
      <c r="AA33" s="28">
        <f t="shared" si="9"/>
        <v>76.5017667844523</v>
      </c>
    </row>
    <row r="34" spans="2:27" ht="18" customHeight="1">
      <c r="B34" s="42"/>
      <c r="C34" s="43" t="s">
        <v>20</v>
      </c>
      <c r="D34" s="114" t="s">
        <v>5</v>
      </c>
      <c r="E34" s="114"/>
      <c r="F34" s="60">
        <v>92</v>
      </c>
      <c r="G34" s="61" t="s">
        <v>36</v>
      </c>
      <c r="H34" s="3"/>
      <c r="I34" s="16">
        <v>146</v>
      </c>
      <c r="J34" s="23">
        <f t="shared" si="0"/>
        <v>34.679334916864605</v>
      </c>
      <c r="K34" s="17">
        <v>191</v>
      </c>
      <c r="L34" s="23">
        <f t="shared" si="1"/>
        <v>45.368171021377677</v>
      </c>
      <c r="M34" s="17">
        <v>24</v>
      </c>
      <c r="N34" s="23">
        <f t="shared" si="2"/>
        <v>5.7007125890736345</v>
      </c>
      <c r="O34" s="17">
        <v>14</v>
      </c>
      <c r="P34" s="23">
        <f t="shared" si="3"/>
        <v>3.3254156769596199</v>
      </c>
      <c r="Q34" s="17">
        <v>27</v>
      </c>
      <c r="R34" s="23">
        <f t="shared" si="4"/>
        <v>6.4133016627078394</v>
      </c>
      <c r="S34" s="10">
        <f t="shared" si="5"/>
        <v>402</v>
      </c>
      <c r="T34" s="23">
        <f t="shared" si="6"/>
        <v>95.486935866983373</v>
      </c>
      <c r="U34" s="17">
        <v>19</v>
      </c>
      <c r="V34" s="23">
        <f t="shared" si="7"/>
        <v>4.513064133016627</v>
      </c>
      <c r="W34" s="9">
        <f t="shared" si="8"/>
        <v>421</v>
      </c>
      <c r="X34" s="8">
        <f t="shared" si="8"/>
        <v>100</v>
      </c>
      <c r="Y34" s="24"/>
      <c r="Z34" s="16">
        <v>566</v>
      </c>
      <c r="AA34" s="28">
        <f t="shared" si="9"/>
        <v>74.381625441696116</v>
      </c>
    </row>
    <row r="35" spans="2:27" ht="18" customHeight="1">
      <c r="B35" s="42"/>
      <c r="C35" s="43" t="s">
        <v>20</v>
      </c>
      <c r="D35" s="114" t="s">
        <v>5</v>
      </c>
      <c r="E35" s="114"/>
      <c r="F35" s="60">
        <v>93</v>
      </c>
      <c r="G35" s="61" t="s">
        <v>35</v>
      </c>
      <c r="H35" s="3"/>
      <c r="I35" s="16">
        <v>119</v>
      </c>
      <c r="J35" s="23">
        <f t="shared" si="0"/>
        <v>28.953771289537713</v>
      </c>
      <c r="K35" s="17">
        <v>196</v>
      </c>
      <c r="L35" s="23">
        <f t="shared" si="1"/>
        <v>47.688564476885645</v>
      </c>
      <c r="M35" s="17">
        <v>27</v>
      </c>
      <c r="N35" s="23">
        <f t="shared" si="2"/>
        <v>6.5693430656934311</v>
      </c>
      <c r="O35" s="17">
        <v>18</v>
      </c>
      <c r="P35" s="23">
        <f t="shared" si="3"/>
        <v>4.3795620437956204</v>
      </c>
      <c r="Q35" s="17">
        <v>23</v>
      </c>
      <c r="R35" s="23">
        <f t="shared" si="4"/>
        <v>5.5961070559610704</v>
      </c>
      <c r="S35" s="10">
        <f t="shared" si="5"/>
        <v>383</v>
      </c>
      <c r="T35" s="23">
        <f t="shared" si="6"/>
        <v>93.187347931873475</v>
      </c>
      <c r="U35" s="17">
        <v>28</v>
      </c>
      <c r="V35" s="23">
        <f t="shared" si="7"/>
        <v>6.8126520681265204</v>
      </c>
      <c r="W35" s="9">
        <f t="shared" si="8"/>
        <v>411</v>
      </c>
      <c r="X35" s="8">
        <f t="shared" si="8"/>
        <v>100</v>
      </c>
      <c r="Y35" s="24"/>
      <c r="Z35" s="16">
        <v>531</v>
      </c>
      <c r="AA35" s="28">
        <f t="shared" si="9"/>
        <v>77.401129943502823</v>
      </c>
    </row>
    <row r="36" spans="2:27" ht="18" customHeight="1">
      <c r="B36" s="42"/>
      <c r="C36" s="43" t="s">
        <v>20</v>
      </c>
      <c r="D36" s="114" t="s">
        <v>5</v>
      </c>
      <c r="E36" s="114"/>
      <c r="F36" s="60">
        <v>93</v>
      </c>
      <c r="G36" s="61" t="s">
        <v>36</v>
      </c>
      <c r="H36" s="3"/>
      <c r="I36" s="16">
        <v>126</v>
      </c>
      <c r="J36" s="23">
        <f t="shared" si="0"/>
        <v>30.882352941176471</v>
      </c>
      <c r="K36" s="17">
        <v>204</v>
      </c>
      <c r="L36" s="23">
        <f t="shared" si="1"/>
        <v>50</v>
      </c>
      <c r="M36" s="17">
        <v>25</v>
      </c>
      <c r="N36" s="23">
        <f t="shared" si="2"/>
        <v>6.1274509803921564</v>
      </c>
      <c r="O36" s="17">
        <v>14</v>
      </c>
      <c r="P36" s="23">
        <f t="shared" si="3"/>
        <v>3.4313725490196081</v>
      </c>
      <c r="Q36" s="17">
        <v>27</v>
      </c>
      <c r="R36" s="23">
        <f t="shared" si="4"/>
        <v>6.6176470588235299</v>
      </c>
      <c r="S36" s="10">
        <f t="shared" si="5"/>
        <v>396</v>
      </c>
      <c r="T36" s="23">
        <f t="shared" si="6"/>
        <v>97.058823529411768</v>
      </c>
      <c r="U36" s="17">
        <v>12</v>
      </c>
      <c r="V36" s="23">
        <f t="shared" si="7"/>
        <v>2.9411764705882351</v>
      </c>
      <c r="W36" s="9">
        <f t="shared" si="8"/>
        <v>408</v>
      </c>
      <c r="X36" s="8">
        <f t="shared" si="8"/>
        <v>100</v>
      </c>
      <c r="Y36" s="24"/>
      <c r="Z36" s="16">
        <v>531</v>
      </c>
      <c r="AA36" s="28">
        <f t="shared" si="9"/>
        <v>76.836158192090394</v>
      </c>
    </row>
    <row r="37" spans="2:27" ht="18" customHeight="1">
      <c r="B37" s="42"/>
      <c r="C37" s="43" t="s">
        <v>20</v>
      </c>
      <c r="D37" s="114" t="s">
        <v>5</v>
      </c>
      <c r="E37" s="114"/>
      <c r="F37" s="60">
        <v>94</v>
      </c>
      <c r="G37" s="61" t="s">
        <v>35</v>
      </c>
      <c r="H37" s="3"/>
      <c r="I37" s="16">
        <v>96</v>
      </c>
      <c r="J37" s="23">
        <f t="shared" si="0"/>
        <v>23.703703703703706</v>
      </c>
      <c r="K37" s="17">
        <v>184</v>
      </c>
      <c r="L37" s="23">
        <f t="shared" si="1"/>
        <v>45.432098765432102</v>
      </c>
      <c r="M37" s="17">
        <v>38</v>
      </c>
      <c r="N37" s="23">
        <f t="shared" si="2"/>
        <v>9.3827160493827169</v>
      </c>
      <c r="O37" s="17">
        <v>25</v>
      </c>
      <c r="P37" s="23">
        <f t="shared" si="3"/>
        <v>6.1728395061728394</v>
      </c>
      <c r="Q37" s="17">
        <v>40</v>
      </c>
      <c r="R37" s="23">
        <f t="shared" si="4"/>
        <v>9.8765432098765427</v>
      </c>
      <c r="S37" s="10">
        <f t="shared" si="5"/>
        <v>383</v>
      </c>
      <c r="T37" s="23">
        <f t="shared" si="6"/>
        <v>94.567901234567898</v>
      </c>
      <c r="U37" s="17">
        <v>22</v>
      </c>
      <c r="V37" s="23">
        <f t="shared" si="7"/>
        <v>5.4320987654320989</v>
      </c>
      <c r="W37" s="9">
        <f t="shared" si="8"/>
        <v>405</v>
      </c>
      <c r="X37" s="8">
        <f t="shared" si="8"/>
        <v>100</v>
      </c>
      <c r="Y37" s="24"/>
      <c r="Z37" s="16">
        <v>572</v>
      </c>
      <c r="AA37" s="28">
        <f t="shared" si="9"/>
        <v>70.8041958041958</v>
      </c>
    </row>
    <row r="38" spans="2:27" ht="18" customHeight="1">
      <c r="B38" s="42"/>
      <c r="C38" s="43" t="s">
        <v>20</v>
      </c>
      <c r="D38" s="114" t="s">
        <v>5</v>
      </c>
      <c r="E38" s="114"/>
      <c r="F38" s="60">
        <v>94</v>
      </c>
      <c r="G38" s="61" t="s">
        <v>36</v>
      </c>
      <c r="H38" s="3"/>
      <c r="I38" s="16">
        <v>122</v>
      </c>
      <c r="J38" s="23">
        <f t="shared" si="0"/>
        <v>29.683698296836987</v>
      </c>
      <c r="K38" s="17">
        <v>160</v>
      </c>
      <c r="L38" s="23">
        <f t="shared" si="1"/>
        <v>38.929440389294406</v>
      </c>
      <c r="M38" s="17">
        <v>41</v>
      </c>
      <c r="N38" s="23">
        <f t="shared" si="2"/>
        <v>9.9756690997566917</v>
      </c>
      <c r="O38" s="17">
        <v>30</v>
      </c>
      <c r="P38" s="23">
        <f t="shared" si="3"/>
        <v>7.2992700729926998</v>
      </c>
      <c r="Q38" s="17">
        <v>31</v>
      </c>
      <c r="R38" s="23">
        <f t="shared" si="4"/>
        <v>7.5425790754257909</v>
      </c>
      <c r="S38" s="10">
        <f t="shared" si="5"/>
        <v>384</v>
      </c>
      <c r="T38" s="23">
        <f t="shared" si="6"/>
        <v>93.430656934306569</v>
      </c>
      <c r="U38" s="17">
        <v>27</v>
      </c>
      <c r="V38" s="23">
        <f t="shared" si="7"/>
        <v>6.5693430656934311</v>
      </c>
      <c r="W38" s="9">
        <f t="shared" si="8"/>
        <v>411</v>
      </c>
      <c r="X38" s="8">
        <f t="shared" si="8"/>
        <v>100</v>
      </c>
      <c r="Y38" s="24"/>
      <c r="Z38" s="16">
        <v>572</v>
      </c>
      <c r="AA38" s="28">
        <f t="shared" si="9"/>
        <v>71.853146853146853</v>
      </c>
    </row>
    <row r="39" spans="2:27" ht="18" customHeight="1">
      <c r="B39" s="42"/>
      <c r="C39" s="43" t="s">
        <v>20</v>
      </c>
      <c r="D39" s="114" t="s">
        <v>5</v>
      </c>
      <c r="E39" s="114"/>
      <c r="F39" s="60">
        <v>95</v>
      </c>
      <c r="G39" s="61" t="s">
        <v>35</v>
      </c>
      <c r="H39" s="3"/>
      <c r="I39" s="16">
        <v>100</v>
      </c>
      <c r="J39" s="23">
        <f t="shared" si="0"/>
        <v>26.041666666666668</v>
      </c>
      <c r="K39" s="17">
        <v>188</v>
      </c>
      <c r="L39" s="23">
        <f t="shared" si="1"/>
        <v>48.958333333333329</v>
      </c>
      <c r="M39" s="17">
        <v>34</v>
      </c>
      <c r="N39" s="23">
        <f t="shared" si="2"/>
        <v>8.8541666666666679</v>
      </c>
      <c r="O39" s="17">
        <v>23</v>
      </c>
      <c r="P39" s="23">
        <f t="shared" si="3"/>
        <v>5.9895833333333339</v>
      </c>
      <c r="Q39" s="17">
        <v>22</v>
      </c>
      <c r="R39" s="23">
        <f t="shared" si="4"/>
        <v>5.7291666666666661</v>
      </c>
      <c r="S39" s="10">
        <f t="shared" si="5"/>
        <v>367</v>
      </c>
      <c r="T39" s="23">
        <f t="shared" si="6"/>
        <v>95.572916666666657</v>
      </c>
      <c r="U39" s="17">
        <v>17</v>
      </c>
      <c r="V39" s="23">
        <f t="shared" si="7"/>
        <v>4.4270833333333339</v>
      </c>
      <c r="W39" s="9">
        <f t="shared" si="8"/>
        <v>384</v>
      </c>
      <c r="X39" s="8">
        <f t="shared" si="8"/>
        <v>99.999999999999986</v>
      </c>
      <c r="Y39" s="24"/>
      <c r="Z39" s="16">
        <v>632</v>
      </c>
      <c r="AA39" s="28">
        <f t="shared" si="9"/>
        <v>60.75949367088608</v>
      </c>
    </row>
    <row r="40" spans="2:27" ht="18" customHeight="1">
      <c r="B40" s="42"/>
      <c r="C40" s="43" t="s">
        <v>20</v>
      </c>
      <c r="D40" s="114" t="s">
        <v>5</v>
      </c>
      <c r="E40" s="114"/>
      <c r="F40" s="60">
        <v>95</v>
      </c>
      <c r="G40" s="61" t="s">
        <v>36</v>
      </c>
      <c r="H40" s="3"/>
      <c r="I40" s="16">
        <v>100</v>
      </c>
      <c r="J40" s="23">
        <f t="shared" si="0"/>
        <v>26.041666666666668</v>
      </c>
      <c r="K40" s="17">
        <v>170</v>
      </c>
      <c r="L40" s="23">
        <f t="shared" si="1"/>
        <v>44.270833333333329</v>
      </c>
      <c r="M40" s="17">
        <v>31</v>
      </c>
      <c r="N40" s="23">
        <f t="shared" si="2"/>
        <v>8.0729166666666679</v>
      </c>
      <c r="O40" s="17">
        <v>27</v>
      </c>
      <c r="P40" s="23">
        <f t="shared" si="3"/>
        <v>7.03125</v>
      </c>
      <c r="Q40" s="17">
        <v>26</v>
      </c>
      <c r="R40" s="23">
        <f t="shared" si="4"/>
        <v>6.770833333333333</v>
      </c>
      <c r="S40" s="10">
        <f t="shared" si="5"/>
        <v>354</v>
      </c>
      <c r="T40" s="23">
        <f t="shared" si="6"/>
        <v>92.1875</v>
      </c>
      <c r="U40" s="17">
        <v>30</v>
      </c>
      <c r="V40" s="23">
        <f t="shared" si="7"/>
        <v>7.8125</v>
      </c>
      <c r="W40" s="9">
        <f t="shared" si="8"/>
        <v>384</v>
      </c>
      <c r="X40" s="8">
        <f t="shared" si="8"/>
        <v>100</v>
      </c>
      <c r="Y40" s="24"/>
      <c r="Z40" s="16">
        <v>631</v>
      </c>
      <c r="AA40" s="28">
        <f t="shared" si="9"/>
        <v>60.855784469096676</v>
      </c>
    </row>
    <row r="41" spans="2:27" ht="18" customHeight="1">
      <c r="B41" s="42"/>
      <c r="C41" s="43" t="s">
        <v>20</v>
      </c>
      <c r="D41" s="114" t="s">
        <v>5</v>
      </c>
      <c r="E41" s="114"/>
      <c r="F41" s="60">
        <v>96</v>
      </c>
      <c r="G41" s="61" t="s">
        <v>35</v>
      </c>
      <c r="H41" s="3"/>
      <c r="I41" s="16">
        <v>95</v>
      </c>
      <c r="J41" s="23">
        <f t="shared" si="0"/>
        <v>28.787878787878789</v>
      </c>
      <c r="K41" s="17">
        <v>167</v>
      </c>
      <c r="L41" s="23">
        <f t="shared" si="1"/>
        <v>50.606060606060609</v>
      </c>
      <c r="M41" s="17">
        <v>29</v>
      </c>
      <c r="N41" s="23">
        <f t="shared" si="2"/>
        <v>8.7878787878787872</v>
      </c>
      <c r="O41" s="17">
        <v>12</v>
      </c>
      <c r="P41" s="23">
        <f t="shared" si="3"/>
        <v>3.6363636363636362</v>
      </c>
      <c r="Q41" s="17">
        <v>16</v>
      </c>
      <c r="R41" s="23">
        <f t="shared" si="4"/>
        <v>4.8484848484848486</v>
      </c>
      <c r="S41" s="10">
        <f t="shared" si="5"/>
        <v>319</v>
      </c>
      <c r="T41" s="23">
        <f t="shared" si="6"/>
        <v>96.666666666666671</v>
      </c>
      <c r="U41" s="17">
        <v>11</v>
      </c>
      <c r="V41" s="23">
        <f t="shared" si="7"/>
        <v>3.3333333333333335</v>
      </c>
      <c r="W41" s="9">
        <f t="shared" si="8"/>
        <v>330</v>
      </c>
      <c r="X41" s="8">
        <f t="shared" si="8"/>
        <v>100</v>
      </c>
      <c r="Y41" s="24"/>
      <c r="Z41" s="16">
        <v>534</v>
      </c>
      <c r="AA41" s="28">
        <f t="shared" si="9"/>
        <v>61.797752808988761</v>
      </c>
    </row>
    <row r="42" spans="2:27" ht="18" customHeight="1">
      <c r="B42" s="42"/>
      <c r="C42" s="43" t="s">
        <v>20</v>
      </c>
      <c r="D42" s="114" t="s">
        <v>5</v>
      </c>
      <c r="E42" s="114"/>
      <c r="F42" s="60">
        <v>96</v>
      </c>
      <c r="G42" s="61" t="s">
        <v>36</v>
      </c>
      <c r="H42" s="3"/>
      <c r="I42" s="16">
        <v>89</v>
      </c>
      <c r="J42" s="23">
        <f t="shared" si="0"/>
        <v>25.947521865889211</v>
      </c>
      <c r="K42" s="17">
        <v>164</v>
      </c>
      <c r="L42" s="23">
        <f t="shared" si="1"/>
        <v>47.813411078717202</v>
      </c>
      <c r="M42" s="17">
        <v>28</v>
      </c>
      <c r="N42" s="23">
        <f t="shared" si="2"/>
        <v>8.1632653061224492</v>
      </c>
      <c r="O42" s="17">
        <v>23</v>
      </c>
      <c r="P42" s="23">
        <f t="shared" si="3"/>
        <v>6.7055393586005829</v>
      </c>
      <c r="Q42" s="17">
        <v>18</v>
      </c>
      <c r="R42" s="23">
        <f t="shared" si="4"/>
        <v>5.2478134110787176</v>
      </c>
      <c r="S42" s="10">
        <f t="shared" si="5"/>
        <v>322</v>
      </c>
      <c r="T42" s="23">
        <f t="shared" si="6"/>
        <v>93.877551020408163</v>
      </c>
      <c r="U42" s="17">
        <v>21</v>
      </c>
      <c r="V42" s="23">
        <f t="shared" si="7"/>
        <v>6.1224489795918364</v>
      </c>
      <c r="W42" s="9">
        <f t="shared" si="8"/>
        <v>343</v>
      </c>
      <c r="X42" s="8">
        <f t="shared" si="8"/>
        <v>100</v>
      </c>
      <c r="Y42" s="24"/>
      <c r="Z42" s="16">
        <v>534</v>
      </c>
      <c r="AA42" s="28">
        <f t="shared" si="9"/>
        <v>64.232209737827716</v>
      </c>
    </row>
    <row r="43" spans="2:27" ht="18" customHeight="1">
      <c r="B43" s="42"/>
      <c r="C43" s="43" t="s">
        <v>20</v>
      </c>
      <c r="D43" s="114" t="s">
        <v>5</v>
      </c>
      <c r="E43" s="114"/>
      <c r="F43" s="60">
        <v>97</v>
      </c>
      <c r="G43" s="61" t="s">
        <v>35</v>
      </c>
      <c r="H43" s="3"/>
      <c r="I43" s="16">
        <v>89</v>
      </c>
      <c r="J43" s="23">
        <f t="shared" si="0"/>
        <v>26.331360946745562</v>
      </c>
      <c r="K43" s="17">
        <v>167</v>
      </c>
      <c r="L43" s="23">
        <f t="shared" si="1"/>
        <v>49.408284023668642</v>
      </c>
      <c r="M43" s="17">
        <v>41</v>
      </c>
      <c r="N43" s="23">
        <f t="shared" si="2"/>
        <v>12.1301775147929</v>
      </c>
      <c r="O43" s="17">
        <v>0</v>
      </c>
      <c r="P43" s="23">
        <f t="shared" si="3"/>
        <v>0</v>
      </c>
      <c r="Q43" s="17">
        <v>29</v>
      </c>
      <c r="R43" s="23">
        <f t="shared" si="4"/>
        <v>8.5798816568047336</v>
      </c>
      <c r="S43" s="10">
        <f t="shared" si="5"/>
        <v>326</v>
      </c>
      <c r="T43" s="23">
        <f t="shared" si="6"/>
        <v>96.449704142011839</v>
      </c>
      <c r="U43" s="17">
        <v>12</v>
      </c>
      <c r="V43" s="23">
        <f t="shared" si="7"/>
        <v>3.5502958579881656</v>
      </c>
      <c r="W43" s="9">
        <f t="shared" si="8"/>
        <v>338</v>
      </c>
      <c r="X43" s="8">
        <f t="shared" si="8"/>
        <v>100</v>
      </c>
      <c r="Y43" s="24"/>
      <c r="Z43" s="16">
        <v>560</v>
      </c>
      <c r="AA43" s="28">
        <f t="shared" si="9"/>
        <v>60.357142857142854</v>
      </c>
    </row>
    <row r="44" spans="2:27" ht="18" customHeight="1">
      <c r="B44" s="46"/>
      <c r="C44" s="47" t="s">
        <v>20</v>
      </c>
      <c r="D44" s="115" t="s">
        <v>5</v>
      </c>
      <c r="E44" s="115"/>
      <c r="F44" s="60">
        <v>97</v>
      </c>
      <c r="G44" s="61" t="s">
        <v>36</v>
      </c>
      <c r="H44" s="3"/>
      <c r="I44" s="16">
        <v>89</v>
      </c>
      <c r="J44" s="48">
        <f t="shared" si="0"/>
        <v>27.217125382262996</v>
      </c>
      <c r="K44" s="17">
        <v>163</v>
      </c>
      <c r="L44" s="48">
        <f t="shared" si="1"/>
        <v>49.847094801223243</v>
      </c>
      <c r="M44" s="17">
        <v>18</v>
      </c>
      <c r="N44" s="48">
        <f t="shared" si="2"/>
        <v>5.5045871559633035</v>
      </c>
      <c r="O44" s="17">
        <v>8</v>
      </c>
      <c r="P44" s="48">
        <f t="shared" si="3"/>
        <v>2.4464831804281344</v>
      </c>
      <c r="Q44" s="17">
        <v>25</v>
      </c>
      <c r="R44" s="48">
        <f t="shared" si="4"/>
        <v>7.6452599388379197</v>
      </c>
      <c r="S44" s="17">
        <f t="shared" si="5"/>
        <v>303</v>
      </c>
      <c r="T44" s="48">
        <f t="shared" si="6"/>
        <v>92.660550458715591</v>
      </c>
      <c r="U44" s="17">
        <v>24</v>
      </c>
      <c r="V44" s="48">
        <f t="shared" si="7"/>
        <v>7.3394495412844041</v>
      </c>
      <c r="W44" s="16">
        <f t="shared" si="8"/>
        <v>327</v>
      </c>
      <c r="X44" s="49">
        <f t="shared" si="8"/>
        <v>100</v>
      </c>
      <c r="Y44" s="24"/>
      <c r="Z44" s="16">
        <v>559</v>
      </c>
      <c r="AA44" s="28">
        <f t="shared" si="9"/>
        <v>58.497316636851515</v>
      </c>
    </row>
    <row r="45" spans="2:27" ht="18" customHeight="1">
      <c r="B45" s="42"/>
      <c r="C45" s="43" t="s">
        <v>20</v>
      </c>
      <c r="D45" s="114" t="s">
        <v>5</v>
      </c>
      <c r="E45" s="114"/>
      <c r="F45" s="58">
        <v>98</v>
      </c>
      <c r="G45" s="59" t="s">
        <v>35</v>
      </c>
      <c r="H45" s="3"/>
      <c r="I45" s="16">
        <v>76</v>
      </c>
      <c r="J45" s="23">
        <f t="shared" si="0"/>
        <v>22.61904761904762</v>
      </c>
      <c r="K45" s="17">
        <v>174</v>
      </c>
      <c r="L45" s="23">
        <f t="shared" si="1"/>
        <v>51.785714285714292</v>
      </c>
      <c r="M45" s="17">
        <v>18</v>
      </c>
      <c r="N45" s="23">
        <f t="shared" si="2"/>
        <v>5.3571428571428568</v>
      </c>
      <c r="O45" s="17">
        <v>7</v>
      </c>
      <c r="P45" s="23">
        <f t="shared" si="3"/>
        <v>2.083333333333333</v>
      </c>
      <c r="Q45" s="17">
        <v>51</v>
      </c>
      <c r="R45" s="23">
        <f t="shared" si="4"/>
        <v>15.178571428571427</v>
      </c>
      <c r="S45" s="10">
        <f t="shared" si="5"/>
        <v>326</v>
      </c>
      <c r="T45" s="23">
        <f t="shared" si="6"/>
        <v>97.023809523809518</v>
      </c>
      <c r="U45" s="17">
        <v>10</v>
      </c>
      <c r="V45" s="23">
        <f t="shared" si="7"/>
        <v>2.9761904761904758</v>
      </c>
      <c r="W45" s="9">
        <f t="shared" si="8"/>
        <v>336</v>
      </c>
      <c r="X45" s="8">
        <f t="shared" si="8"/>
        <v>100</v>
      </c>
      <c r="Y45" s="24"/>
      <c r="Z45" s="16">
        <v>432</v>
      </c>
      <c r="AA45" s="28">
        <f t="shared" si="9"/>
        <v>77.777777777777786</v>
      </c>
    </row>
    <row r="46" spans="2:27" ht="18" customHeight="1">
      <c r="B46" s="42"/>
      <c r="C46" s="43" t="s">
        <v>20</v>
      </c>
      <c r="D46" s="114" t="s">
        <v>5</v>
      </c>
      <c r="E46" s="114"/>
      <c r="F46" s="58">
        <v>98</v>
      </c>
      <c r="G46" s="59" t="s">
        <v>36</v>
      </c>
      <c r="H46" s="3"/>
      <c r="I46" s="9">
        <v>70</v>
      </c>
      <c r="J46" s="23">
        <f t="shared" si="0"/>
        <v>22.435897435897438</v>
      </c>
      <c r="K46" s="10">
        <v>140</v>
      </c>
      <c r="L46" s="23">
        <f t="shared" si="1"/>
        <v>44.871794871794876</v>
      </c>
      <c r="M46" s="10">
        <v>19</v>
      </c>
      <c r="N46" s="23">
        <f t="shared" si="2"/>
        <v>6.0897435897435894</v>
      </c>
      <c r="O46" s="10">
        <v>10</v>
      </c>
      <c r="P46" s="23">
        <f t="shared" si="3"/>
        <v>3.2051282051282048</v>
      </c>
      <c r="Q46" s="10">
        <v>56</v>
      </c>
      <c r="R46" s="23">
        <f t="shared" si="4"/>
        <v>17.948717948717949</v>
      </c>
      <c r="S46" s="10">
        <f t="shared" si="5"/>
        <v>295</v>
      </c>
      <c r="T46" s="23">
        <f t="shared" si="6"/>
        <v>94.551282051282044</v>
      </c>
      <c r="U46" s="10">
        <v>17</v>
      </c>
      <c r="V46" s="23">
        <f t="shared" si="7"/>
        <v>5.4487179487179489</v>
      </c>
      <c r="W46" s="9">
        <f t="shared" si="8"/>
        <v>312</v>
      </c>
      <c r="X46" s="8">
        <f t="shared" si="8"/>
        <v>100</v>
      </c>
      <c r="Y46" s="24"/>
      <c r="Z46" s="9">
        <v>432</v>
      </c>
      <c r="AA46" s="25">
        <f t="shared" si="9"/>
        <v>72.222222222222214</v>
      </c>
    </row>
    <row r="47" spans="2:27" ht="18" customHeight="1">
      <c r="B47" s="46"/>
      <c r="C47" s="47" t="s">
        <v>20</v>
      </c>
      <c r="D47" s="115" t="s">
        <v>5</v>
      </c>
      <c r="E47" s="115"/>
      <c r="F47" s="60">
        <v>104</v>
      </c>
      <c r="G47" s="61" t="s">
        <v>35</v>
      </c>
      <c r="H47" s="3"/>
      <c r="I47" s="16">
        <v>64</v>
      </c>
      <c r="J47" s="48">
        <f t="shared" si="0"/>
        <v>22.695035460992909</v>
      </c>
      <c r="K47" s="17">
        <v>116</v>
      </c>
      <c r="L47" s="48">
        <f t="shared" si="1"/>
        <v>41.134751773049643</v>
      </c>
      <c r="M47" s="17">
        <v>22</v>
      </c>
      <c r="N47" s="48">
        <f t="shared" si="2"/>
        <v>7.8014184397163122</v>
      </c>
      <c r="O47" s="17">
        <v>25</v>
      </c>
      <c r="P47" s="48">
        <f t="shared" si="3"/>
        <v>8.8652482269503547</v>
      </c>
      <c r="Q47" s="17">
        <v>40</v>
      </c>
      <c r="R47" s="48">
        <f t="shared" si="4"/>
        <v>14.184397163120568</v>
      </c>
      <c r="S47" s="17">
        <f t="shared" si="5"/>
        <v>267</v>
      </c>
      <c r="T47" s="48">
        <f t="shared" si="6"/>
        <v>94.680851063829792</v>
      </c>
      <c r="U47" s="17">
        <v>15</v>
      </c>
      <c r="V47" s="48">
        <f t="shared" si="7"/>
        <v>5.3191489361702127</v>
      </c>
      <c r="W47" s="16">
        <f t="shared" si="8"/>
        <v>282</v>
      </c>
      <c r="X47" s="49">
        <f t="shared" si="8"/>
        <v>100</v>
      </c>
      <c r="Y47" s="24"/>
      <c r="Z47" s="16">
        <v>404</v>
      </c>
      <c r="AA47" s="28">
        <f t="shared" si="9"/>
        <v>69.801980198019791</v>
      </c>
    </row>
    <row r="48" spans="2:27" ht="18" customHeight="1">
      <c r="B48" s="42"/>
      <c r="C48" s="43" t="s">
        <v>20</v>
      </c>
      <c r="D48" s="114" t="s">
        <v>5</v>
      </c>
      <c r="E48" s="114"/>
      <c r="F48" s="60">
        <v>104</v>
      </c>
      <c r="G48" s="61" t="s">
        <v>36</v>
      </c>
      <c r="H48" s="3"/>
      <c r="I48" s="16">
        <v>69</v>
      </c>
      <c r="J48" s="23">
        <f t="shared" si="0"/>
        <v>24.041811846689896</v>
      </c>
      <c r="K48" s="17">
        <v>138</v>
      </c>
      <c r="L48" s="23">
        <f t="shared" si="1"/>
        <v>48.083623693379792</v>
      </c>
      <c r="M48" s="17">
        <v>23</v>
      </c>
      <c r="N48" s="23">
        <f t="shared" si="2"/>
        <v>8.0139372822299642</v>
      </c>
      <c r="O48" s="17">
        <v>15</v>
      </c>
      <c r="P48" s="23">
        <f t="shared" si="3"/>
        <v>5.2264808362369335</v>
      </c>
      <c r="Q48" s="17">
        <v>31</v>
      </c>
      <c r="R48" s="23">
        <f t="shared" si="4"/>
        <v>10.801393728222997</v>
      </c>
      <c r="S48" s="10">
        <f t="shared" si="5"/>
        <v>276</v>
      </c>
      <c r="T48" s="23">
        <f t="shared" si="6"/>
        <v>96.167247386759584</v>
      </c>
      <c r="U48" s="17">
        <v>11</v>
      </c>
      <c r="V48" s="23">
        <f t="shared" si="7"/>
        <v>3.8327526132404177</v>
      </c>
      <c r="W48" s="9">
        <f t="shared" si="8"/>
        <v>287</v>
      </c>
      <c r="X48" s="8">
        <f t="shared" si="8"/>
        <v>100</v>
      </c>
      <c r="Y48" s="24"/>
      <c r="Z48" s="16">
        <v>404</v>
      </c>
      <c r="AA48" s="28">
        <f t="shared" si="9"/>
        <v>71.039603960396036</v>
      </c>
    </row>
    <row r="49" spans="2:27" ht="18" customHeight="1">
      <c r="B49" s="42"/>
      <c r="C49" s="43" t="s">
        <v>20</v>
      </c>
      <c r="D49" s="114" t="s">
        <v>5</v>
      </c>
      <c r="E49" s="114"/>
      <c r="F49" s="60">
        <v>105</v>
      </c>
      <c r="G49" s="61" t="s">
        <v>35</v>
      </c>
      <c r="H49" s="3"/>
      <c r="I49" s="16">
        <v>108</v>
      </c>
      <c r="J49" s="23">
        <f t="shared" si="0"/>
        <v>29.427792915531338</v>
      </c>
      <c r="K49" s="17">
        <v>183</v>
      </c>
      <c r="L49" s="23">
        <f t="shared" si="1"/>
        <v>49.863760217983646</v>
      </c>
      <c r="M49" s="17">
        <v>24</v>
      </c>
      <c r="N49" s="23">
        <f t="shared" si="2"/>
        <v>6.5395095367847409</v>
      </c>
      <c r="O49" s="17">
        <v>9</v>
      </c>
      <c r="P49" s="23">
        <f t="shared" si="3"/>
        <v>2.4523160762942782</v>
      </c>
      <c r="Q49" s="17">
        <v>32</v>
      </c>
      <c r="R49" s="23">
        <f t="shared" si="4"/>
        <v>8.7193460490463206</v>
      </c>
      <c r="S49" s="10">
        <f t="shared" si="5"/>
        <v>356</v>
      </c>
      <c r="T49" s="23">
        <f t="shared" si="6"/>
        <v>97.002724795640333</v>
      </c>
      <c r="U49" s="17">
        <v>11</v>
      </c>
      <c r="V49" s="23">
        <f t="shared" si="7"/>
        <v>2.9972752043596729</v>
      </c>
      <c r="W49" s="9">
        <f t="shared" si="8"/>
        <v>367</v>
      </c>
      <c r="X49" s="8">
        <f t="shared" si="8"/>
        <v>100</v>
      </c>
      <c r="Y49" s="24"/>
      <c r="Z49" s="16">
        <v>703</v>
      </c>
      <c r="AA49" s="28">
        <f t="shared" si="9"/>
        <v>52.204836415362735</v>
      </c>
    </row>
    <row r="50" spans="2:27" ht="18" customHeight="1">
      <c r="B50" s="42"/>
      <c r="C50" s="43" t="s">
        <v>20</v>
      </c>
      <c r="D50" s="114" t="s">
        <v>5</v>
      </c>
      <c r="E50" s="114"/>
      <c r="F50" s="60">
        <v>105</v>
      </c>
      <c r="G50" s="61" t="s">
        <v>36</v>
      </c>
      <c r="H50" s="3"/>
      <c r="I50" s="16">
        <v>110</v>
      </c>
      <c r="J50" s="23">
        <f t="shared" si="0"/>
        <v>27.500000000000004</v>
      </c>
      <c r="K50" s="17">
        <v>198</v>
      </c>
      <c r="L50" s="23">
        <f t="shared" si="1"/>
        <v>49.5</v>
      </c>
      <c r="M50" s="17">
        <v>31</v>
      </c>
      <c r="N50" s="23">
        <f t="shared" si="2"/>
        <v>7.75</v>
      </c>
      <c r="O50" s="17">
        <v>19</v>
      </c>
      <c r="P50" s="23">
        <f t="shared" si="3"/>
        <v>4.75</v>
      </c>
      <c r="Q50" s="17">
        <v>24</v>
      </c>
      <c r="R50" s="23">
        <f t="shared" si="4"/>
        <v>6</v>
      </c>
      <c r="S50" s="10">
        <f t="shared" si="5"/>
        <v>382</v>
      </c>
      <c r="T50" s="23">
        <f t="shared" si="6"/>
        <v>95.5</v>
      </c>
      <c r="U50" s="17">
        <v>18</v>
      </c>
      <c r="V50" s="23">
        <f t="shared" si="7"/>
        <v>4.5</v>
      </c>
      <c r="W50" s="9">
        <f t="shared" si="8"/>
        <v>400</v>
      </c>
      <c r="X50" s="8">
        <f t="shared" si="8"/>
        <v>100</v>
      </c>
      <c r="Y50" s="24"/>
      <c r="Z50" s="16">
        <v>703</v>
      </c>
      <c r="AA50" s="28">
        <f t="shared" si="9"/>
        <v>56.899004267425326</v>
      </c>
    </row>
    <row r="51" spans="2:27" ht="18" customHeight="1">
      <c r="B51" s="42"/>
      <c r="C51" s="43" t="s">
        <v>20</v>
      </c>
      <c r="D51" s="114" t="s">
        <v>5</v>
      </c>
      <c r="E51" s="114"/>
      <c r="F51" s="60">
        <v>105</v>
      </c>
      <c r="G51" s="61" t="s">
        <v>37</v>
      </c>
      <c r="H51" s="3"/>
      <c r="I51" s="16">
        <v>128</v>
      </c>
      <c r="J51" s="23">
        <f t="shared" si="0"/>
        <v>33.333333333333329</v>
      </c>
      <c r="K51" s="17">
        <v>174</v>
      </c>
      <c r="L51" s="23">
        <f t="shared" si="1"/>
        <v>45.3125</v>
      </c>
      <c r="M51" s="17">
        <v>28</v>
      </c>
      <c r="N51" s="23">
        <f t="shared" si="2"/>
        <v>7.291666666666667</v>
      </c>
      <c r="O51" s="17">
        <v>17</v>
      </c>
      <c r="P51" s="23">
        <f t="shared" si="3"/>
        <v>4.4270833333333339</v>
      </c>
      <c r="Q51" s="17">
        <v>17</v>
      </c>
      <c r="R51" s="23">
        <f t="shared" si="4"/>
        <v>4.4270833333333339</v>
      </c>
      <c r="S51" s="10">
        <f t="shared" si="5"/>
        <v>364</v>
      </c>
      <c r="T51" s="23">
        <f t="shared" si="6"/>
        <v>94.791666666666657</v>
      </c>
      <c r="U51" s="17">
        <v>20</v>
      </c>
      <c r="V51" s="23">
        <f t="shared" si="7"/>
        <v>5.2083333333333339</v>
      </c>
      <c r="W51" s="9">
        <f t="shared" si="8"/>
        <v>384</v>
      </c>
      <c r="X51" s="8">
        <f t="shared" si="8"/>
        <v>99.999999999999986</v>
      </c>
      <c r="Y51" s="24"/>
      <c r="Z51" s="16">
        <v>703</v>
      </c>
      <c r="AA51" s="28">
        <f t="shared" si="9"/>
        <v>54.623044096728314</v>
      </c>
    </row>
    <row r="52" spans="2:27" ht="18" customHeight="1">
      <c r="B52" s="42"/>
      <c r="C52" s="43" t="s">
        <v>20</v>
      </c>
      <c r="D52" s="114" t="s">
        <v>5</v>
      </c>
      <c r="E52" s="114"/>
      <c r="F52" s="60">
        <v>105</v>
      </c>
      <c r="G52" s="61" t="s">
        <v>38</v>
      </c>
      <c r="H52" s="3"/>
      <c r="I52" s="16">
        <v>120</v>
      </c>
      <c r="J52" s="23">
        <f t="shared" si="0"/>
        <v>31.746031746031743</v>
      </c>
      <c r="K52" s="17">
        <v>177</v>
      </c>
      <c r="L52" s="23">
        <f t="shared" si="1"/>
        <v>46.825396825396822</v>
      </c>
      <c r="M52" s="17">
        <v>27</v>
      </c>
      <c r="N52" s="23">
        <f t="shared" si="2"/>
        <v>7.1428571428571423</v>
      </c>
      <c r="O52" s="17">
        <v>18</v>
      </c>
      <c r="P52" s="23">
        <f t="shared" si="3"/>
        <v>4.7619047619047619</v>
      </c>
      <c r="Q52" s="17">
        <v>24</v>
      </c>
      <c r="R52" s="23">
        <f t="shared" si="4"/>
        <v>6.3492063492063489</v>
      </c>
      <c r="S52" s="10">
        <f t="shared" si="5"/>
        <v>366</v>
      </c>
      <c r="T52" s="23">
        <f t="shared" si="6"/>
        <v>96.825396825396822</v>
      </c>
      <c r="U52" s="17">
        <v>12</v>
      </c>
      <c r="V52" s="23">
        <f t="shared" si="7"/>
        <v>3.1746031746031744</v>
      </c>
      <c r="W52" s="9">
        <f t="shared" si="8"/>
        <v>378</v>
      </c>
      <c r="X52" s="8">
        <f t="shared" si="8"/>
        <v>100</v>
      </c>
      <c r="Y52" s="24"/>
      <c r="Z52" s="16">
        <v>703</v>
      </c>
      <c r="AA52" s="28">
        <f t="shared" si="9"/>
        <v>53.769559032716927</v>
      </c>
    </row>
    <row r="53" spans="2:27" ht="18" customHeight="1">
      <c r="B53" s="42"/>
      <c r="C53" s="43" t="s">
        <v>20</v>
      </c>
      <c r="D53" s="114" t="s">
        <v>5</v>
      </c>
      <c r="E53" s="114"/>
      <c r="F53" s="60">
        <v>105</v>
      </c>
      <c r="G53" s="61" t="s">
        <v>39</v>
      </c>
      <c r="H53" s="3"/>
      <c r="I53" s="16">
        <v>120</v>
      </c>
      <c r="J53" s="23">
        <f t="shared" si="0"/>
        <v>30.76923076923077</v>
      </c>
      <c r="K53" s="17">
        <v>177</v>
      </c>
      <c r="L53" s="23">
        <f t="shared" si="1"/>
        <v>45.384615384615387</v>
      </c>
      <c r="M53" s="17">
        <v>29</v>
      </c>
      <c r="N53" s="23">
        <f t="shared" si="2"/>
        <v>7.4358974358974361</v>
      </c>
      <c r="O53" s="17">
        <v>17</v>
      </c>
      <c r="P53" s="23">
        <f t="shared" si="3"/>
        <v>4.3589743589743586</v>
      </c>
      <c r="Q53" s="17">
        <v>22</v>
      </c>
      <c r="R53" s="23">
        <f t="shared" si="4"/>
        <v>5.6410256410256414</v>
      </c>
      <c r="S53" s="10">
        <f t="shared" si="5"/>
        <v>365</v>
      </c>
      <c r="T53" s="23">
        <f t="shared" si="6"/>
        <v>93.589743589743591</v>
      </c>
      <c r="U53" s="17">
        <v>25</v>
      </c>
      <c r="V53" s="23">
        <f t="shared" si="7"/>
        <v>6.4102564102564097</v>
      </c>
      <c r="W53" s="9">
        <f t="shared" si="8"/>
        <v>390</v>
      </c>
      <c r="X53" s="8">
        <f t="shared" si="8"/>
        <v>100</v>
      </c>
      <c r="Y53" s="24"/>
      <c r="Z53" s="16">
        <v>702</v>
      </c>
      <c r="AA53" s="28">
        <f t="shared" si="9"/>
        <v>55.555555555555557</v>
      </c>
    </row>
    <row r="54" spans="2:27" ht="18" customHeight="1">
      <c r="B54" s="42"/>
      <c r="C54" s="43" t="s">
        <v>20</v>
      </c>
      <c r="D54" s="114" t="s">
        <v>5</v>
      </c>
      <c r="E54" s="114"/>
      <c r="F54" s="60">
        <v>105</v>
      </c>
      <c r="G54" s="61" t="s">
        <v>40</v>
      </c>
      <c r="H54" s="3"/>
      <c r="I54" s="16">
        <v>138</v>
      </c>
      <c r="J54" s="23">
        <f t="shared" si="0"/>
        <v>33.82352941176471</v>
      </c>
      <c r="K54" s="17">
        <v>189</v>
      </c>
      <c r="L54" s="23">
        <f t="shared" si="1"/>
        <v>46.32352941176471</v>
      </c>
      <c r="M54" s="17">
        <v>23</v>
      </c>
      <c r="N54" s="23">
        <f t="shared" si="2"/>
        <v>5.6372549019607847</v>
      </c>
      <c r="O54" s="17">
        <v>10</v>
      </c>
      <c r="P54" s="23">
        <f t="shared" si="3"/>
        <v>2.4509803921568629</v>
      </c>
      <c r="Q54" s="17">
        <v>27</v>
      </c>
      <c r="R54" s="23">
        <f t="shared" si="4"/>
        <v>6.6176470588235299</v>
      </c>
      <c r="S54" s="10">
        <f t="shared" si="5"/>
        <v>387</v>
      </c>
      <c r="T54" s="23">
        <f t="shared" si="6"/>
        <v>94.85294117647058</v>
      </c>
      <c r="U54" s="17">
        <v>21</v>
      </c>
      <c r="V54" s="23">
        <f t="shared" si="7"/>
        <v>5.1470588235294112</v>
      </c>
      <c r="W54" s="9">
        <f t="shared" si="8"/>
        <v>408</v>
      </c>
      <c r="X54" s="8">
        <f t="shared" si="8"/>
        <v>99.999999999999986</v>
      </c>
      <c r="Y54" s="24"/>
      <c r="Z54" s="16">
        <v>702</v>
      </c>
      <c r="AA54" s="28">
        <f t="shared" si="9"/>
        <v>58.119658119658126</v>
      </c>
    </row>
    <row r="55" spans="2:27" ht="18" customHeight="1">
      <c r="B55" s="42"/>
      <c r="C55" s="43" t="s">
        <v>20</v>
      </c>
      <c r="D55" s="114" t="s">
        <v>5</v>
      </c>
      <c r="E55" s="114"/>
      <c r="F55" s="60">
        <v>105</v>
      </c>
      <c r="G55" s="61" t="s">
        <v>41</v>
      </c>
      <c r="H55" s="3"/>
      <c r="I55" s="16">
        <v>115</v>
      </c>
      <c r="J55" s="23">
        <f t="shared" si="0"/>
        <v>28.186274509803923</v>
      </c>
      <c r="K55" s="17">
        <v>199</v>
      </c>
      <c r="L55" s="23">
        <f t="shared" si="1"/>
        <v>48.774509803921568</v>
      </c>
      <c r="M55" s="17">
        <v>41</v>
      </c>
      <c r="N55" s="23">
        <f t="shared" si="2"/>
        <v>10.049019607843137</v>
      </c>
      <c r="O55" s="17">
        <v>10</v>
      </c>
      <c r="P55" s="23">
        <f t="shared" si="3"/>
        <v>2.4509803921568629</v>
      </c>
      <c r="Q55" s="17">
        <v>23</v>
      </c>
      <c r="R55" s="23">
        <f t="shared" si="4"/>
        <v>5.6372549019607847</v>
      </c>
      <c r="S55" s="10">
        <f t="shared" si="5"/>
        <v>388</v>
      </c>
      <c r="T55" s="23">
        <f t="shared" si="6"/>
        <v>95.098039215686271</v>
      </c>
      <c r="U55" s="17">
        <v>20</v>
      </c>
      <c r="V55" s="23">
        <f t="shared" si="7"/>
        <v>4.9019607843137258</v>
      </c>
      <c r="W55" s="9">
        <f t="shared" si="8"/>
        <v>408</v>
      </c>
      <c r="X55" s="8">
        <f t="shared" si="8"/>
        <v>100</v>
      </c>
      <c r="Y55" s="24"/>
      <c r="Z55" s="16">
        <v>702</v>
      </c>
      <c r="AA55" s="28">
        <f t="shared" si="9"/>
        <v>58.119658119658126</v>
      </c>
    </row>
    <row r="56" spans="2:27" ht="18" customHeight="1">
      <c r="B56" s="42"/>
      <c r="C56" s="43" t="s">
        <v>20</v>
      </c>
      <c r="D56" s="114" t="s">
        <v>5</v>
      </c>
      <c r="E56" s="114"/>
      <c r="F56" s="60">
        <v>105</v>
      </c>
      <c r="G56" s="61" t="s">
        <v>42</v>
      </c>
      <c r="H56" s="3"/>
      <c r="I56" s="16">
        <v>133</v>
      </c>
      <c r="J56" s="23">
        <f t="shared" si="0"/>
        <v>32.839506172839506</v>
      </c>
      <c r="K56" s="17">
        <v>186</v>
      </c>
      <c r="L56" s="23">
        <f t="shared" si="1"/>
        <v>45.925925925925924</v>
      </c>
      <c r="M56" s="17">
        <v>25</v>
      </c>
      <c r="N56" s="23">
        <f t="shared" si="2"/>
        <v>6.1728395061728394</v>
      </c>
      <c r="O56" s="17">
        <v>16</v>
      </c>
      <c r="P56" s="23">
        <f t="shared" si="3"/>
        <v>3.9506172839506171</v>
      </c>
      <c r="Q56" s="17">
        <v>30</v>
      </c>
      <c r="R56" s="23">
        <f t="shared" si="4"/>
        <v>7.4074074074074066</v>
      </c>
      <c r="S56" s="10">
        <f t="shared" si="5"/>
        <v>390</v>
      </c>
      <c r="T56" s="23">
        <f t="shared" si="6"/>
        <v>96.296296296296291</v>
      </c>
      <c r="U56" s="17">
        <v>15</v>
      </c>
      <c r="V56" s="23">
        <f t="shared" si="7"/>
        <v>3.7037037037037033</v>
      </c>
      <c r="W56" s="9">
        <f t="shared" si="8"/>
        <v>405</v>
      </c>
      <c r="X56" s="8">
        <f t="shared" si="8"/>
        <v>100</v>
      </c>
      <c r="Y56" s="24"/>
      <c r="Z56" s="16">
        <v>702</v>
      </c>
      <c r="AA56" s="28">
        <f t="shared" si="9"/>
        <v>57.692307692307686</v>
      </c>
    </row>
    <row r="57" spans="2:27" ht="18" customHeight="1">
      <c r="B57" s="42"/>
      <c r="C57" s="43" t="s">
        <v>20</v>
      </c>
      <c r="D57" s="114" t="s">
        <v>5</v>
      </c>
      <c r="E57" s="114"/>
      <c r="F57" s="58">
        <v>106</v>
      </c>
      <c r="G57" s="59" t="s">
        <v>35</v>
      </c>
      <c r="H57" s="3"/>
      <c r="I57" s="9">
        <v>93</v>
      </c>
      <c r="J57" s="23">
        <f t="shared" si="0"/>
        <v>20.993227990970656</v>
      </c>
      <c r="K57" s="10">
        <v>229</v>
      </c>
      <c r="L57" s="23">
        <f t="shared" si="1"/>
        <v>51.693002257336339</v>
      </c>
      <c r="M57" s="10">
        <v>45</v>
      </c>
      <c r="N57" s="23">
        <f t="shared" si="2"/>
        <v>10.158013544018059</v>
      </c>
      <c r="O57" s="10">
        <v>23</v>
      </c>
      <c r="P57" s="23">
        <f t="shared" si="3"/>
        <v>5.1918735891647856</v>
      </c>
      <c r="Q57" s="10">
        <v>36</v>
      </c>
      <c r="R57" s="23">
        <f t="shared" si="4"/>
        <v>8.1264108352144468</v>
      </c>
      <c r="S57" s="10">
        <f t="shared" si="5"/>
        <v>426</v>
      </c>
      <c r="T57" s="23">
        <f t="shared" si="6"/>
        <v>96.162528216704288</v>
      </c>
      <c r="U57" s="10">
        <v>17</v>
      </c>
      <c r="V57" s="23">
        <f t="shared" si="7"/>
        <v>3.8374717832957108</v>
      </c>
      <c r="W57" s="9">
        <f t="shared" si="8"/>
        <v>443</v>
      </c>
      <c r="X57" s="8">
        <f t="shared" si="8"/>
        <v>100</v>
      </c>
      <c r="Y57" s="24"/>
      <c r="Z57" s="9">
        <v>593</v>
      </c>
      <c r="AA57" s="25">
        <f t="shared" si="9"/>
        <v>74.704890387858342</v>
      </c>
    </row>
    <row r="58" spans="2:27" ht="18" customHeight="1" thickBot="1">
      <c r="B58" s="44"/>
      <c r="C58" s="45" t="s">
        <v>20</v>
      </c>
      <c r="D58" s="134" t="s">
        <v>5</v>
      </c>
      <c r="E58" s="134"/>
      <c r="F58" s="64">
        <v>106</v>
      </c>
      <c r="G58" s="65" t="s">
        <v>36</v>
      </c>
      <c r="H58" s="3"/>
      <c r="I58" s="18">
        <v>103</v>
      </c>
      <c r="J58" s="29">
        <f>I58/W58*100</f>
        <v>23.569794050343248</v>
      </c>
      <c r="K58" s="19">
        <v>235</v>
      </c>
      <c r="L58" s="29">
        <f t="shared" si="1"/>
        <v>53.775743707093824</v>
      </c>
      <c r="M58" s="19">
        <v>37</v>
      </c>
      <c r="N58" s="29">
        <f t="shared" si="2"/>
        <v>8.4668192219679632</v>
      </c>
      <c r="O58" s="19">
        <v>11</v>
      </c>
      <c r="P58" s="29">
        <f t="shared" si="3"/>
        <v>2.5171624713958809</v>
      </c>
      <c r="Q58" s="19">
        <v>30</v>
      </c>
      <c r="R58" s="29">
        <f t="shared" si="4"/>
        <v>6.8649885583524028</v>
      </c>
      <c r="S58" s="20">
        <f t="shared" si="5"/>
        <v>416</v>
      </c>
      <c r="T58" s="29">
        <f t="shared" si="6"/>
        <v>95.194508009153324</v>
      </c>
      <c r="U58" s="19">
        <v>21</v>
      </c>
      <c r="V58" s="29">
        <f t="shared" si="7"/>
        <v>4.805491990846682</v>
      </c>
      <c r="W58" s="21">
        <f t="shared" si="8"/>
        <v>437</v>
      </c>
      <c r="X58" s="22">
        <f t="shared" si="8"/>
        <v>100</v>
      </c>
      <c r="Y58" s="24"/>
      <c r="Z58" s="18">
        <v>592</v>
      </c>
      <c r="AA58" s="30">
        <f>W58/Z58*100</f>
        <v>73.817567567567565</v>
      </c>
    </row>
    <row r="59" spans="2:27" ht="5.0999999999999996" customHeight="1">
      <c r="D59" s="5"/>
      <c r="E59" s="5"/>
      <c r="F59" s="5">
        <v>51</v>
      </c>
      <c r="G59" s="5"/>
      <c r="H59" s="2"/>
      <c r="I59" s="31"/>
      <c r="J59" s="31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2:27" ht="5.0999999999999996" customHeight="1" thickBot="1">
      <c r="D60" s="5"/>
      <c r="E60" s="5"/>
      <c r="F60" s="5"/>
      <c r="G60" s="5"/>
      <c r="H60" s="2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2:27" ht="18.75" thickTop="1" thickBot="1">
      <c r="B61" s="111" t="s">
        <v>16</v>
      </c>
      <c r="C61" s="112"/>
      <c r="D61" s="112"/>
      <c r="E61" s="112"/>
      <c r="F61" s="112"/>
      <c r="G61" s="113"/>
      <c r="H61" s="33"/>
      <c r="I61" s="54">
        <f>SUM(I11:I60)</f>
        <v>4488</v>
      </c>
      <c r="J61" s="55">
        <f>I61/W61*100</f>
        <v>25.764969286411386</v>
      </c>
      <c r="K61" s="56">
        <f>SUM(K11:K60)</f>
        <v>8523</v>
      </c>
      <c r="L61" s="55">
        <f>K61/W61*100</f>
        <v>48.929330041908258</v>
      </c>
      <c r="M61" s="56">
        <f>SUM(M11:M60)</f>
        <v>1491</v>
      </c>
      <c r="N61" s="55">
        <f>M61/W61*100</f>
        <v>8.5596188070497732</v>
      </c>
      <c r="O61" s="56">
        <f>SUM(O11:O60)</f>
        <v>753</v>
      </c>
      <c r="P61" s="55">
        <f>O61/W61*100</f>
        <v>4.3228658361559216</v>
      </c>
      <c r="Q61" s="56">
        <f>SUM(Q11:Q60)</f>
        <v>1294</v>
      </c>
      <c r="R61" s="55">
        <f>Q61/W61*100</f>
        <v>7.4286698432745855</v>
      </c>
      <c r="S61" s="56">
        <f>SUM(S11:S60)</f>
        <v>16549</v>
      </c>
      <c r="T61" s="55">
        <f>S61/W61*100</f>
        <v>95.005453814799935</v>
      </c>
      <c r="U61" s="56">
        <f>SUM(U11:U60)</f>
        <v>870</v>
      </c>
      <c r="V61" s="55">
        <f>U61/W61*100</f>
        <v>4.9945461852000692</v>
      </c>
      <c r="W61" s="56">
        <f>SUM(W11:W60)</f>
        <v>17419</v>
      </c>
      <c r="X61" s="57">
        <f>SUM(T61,V61)</f>
        <v>100</v>
      </c>
      <c r="Y61" s="34"/>
      <c r="Z61" s="54">
        <f>SUM(Z11:Z58)</f>
        <v>26310</v>
      </c>
      <c r="AA61" s="57">
        <f>W61/Z61*100</f>
        <v>66.206765488407456</v>
      </c>
    </row>
    <row r="62" spans="2:27" ht="16.5" thickTop="1">
      <c r="D62" s="6"/>
      <c r="E62" s="6"/>
      <c r="F62" s="6"/>
      <c r="G62" s="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2:27" ht="18" thickBot="1">
      <c r="B63" s="116" t="s">
        <v>13</v>
      </c>
      <c r="C63" s="116"/>
      <c r="D63" s="116"/>
      <c r="E63" s="116"/>
      <c r="F63" s="116"/>
      <c r="G63" s="116"/>
      <c r="I63" s="40">
        <v>21</v>
      </c>
    </row>
    <row r="64" spans="2:27" ht="18" thickTop="1">
      <c r="B64" s="117" t="s">
        <v>14</v>
      </c>
      <c r="C64" s="117"/>
      <c r="D64" s="117"/>
      <c r="E64" s="117"/>
      <c r="F64" s="117"/>
      <c r="G64" s="117"/>
      <c r="I64" s="39">
        <f>COUNTA(G11:G58)</f>
        <v>48</v>
      </c>
    </row>
    <row r="68" spans="4:4" ht="17.25">
      <c r="D68" s="41"/>
    </row>
  </sheetData>
  <mergeCells count="77">
    <mergeCell ref="B8:C9"/>
    <mergeCell ref="D8:E9"/>
    <mergeCell ref="F8:F9"/>
    <mergeCell ref="G8:G9"/>
    <mergeCell ref="I8:I9"/>
    <mergeCell ref="D2:AA2"/>
    <mergeCell ref="D3:AA3"/>
    <mergeCell ref="D5:AA5"/>
    <mergeCell ref="S8:S9"/>
    <mergeCell ref="T8:T9"/>
    <mergeCell ref="U8:U9"/>
    <mergeCell ref="X8:X9"/>
    <mergeCell ref="Z8:Z9"/>
    <mergeCell ref="AA8:AA9"/>
    <mergeCell ref="M8:M9"/>
    <mergeCell ref="N8:N9"/>
    <mergeCell ref="O8:O9"/>
    <mergeCell ref="P8:P9"/>
    <mergeCell ref="T7:AA7"/>
    <mergeCell ref="D11:E11"/>
    <mergeCell ref="D12:E12"/>
    <mergeCell ref="V8:V9"/>
    <mergeCell ref="W8:W9"/>
    <mergeCell ref="D17:E17"/>
    <mergeCell ref="D14:E14"/>
    <mergeCell ref="D15:E15"/>
    <mergeCell ref="D16:E16"/>
    <mergeCell ref="D13:E13"/>
    <mergeCell ref="Q8:Q9"/>
    <mergeCell ref="R8:R9"/>
    <mergeCell ref="J8:J9"/>
    <mergeCell ref="K8:K9"/>
    <mergeCell ref="L8:L9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B61:G61"/>
    <mergeCell ref="B63:G63"/>
    <mergeCell ref="B64:G64"/>
    <mergeCell ref="D56:E56"/>
    <mergeCell ref="D57:E57"/>
    <mergeCell ref="D58:E58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70"/>
  <sheetViews>
    <sheetView showWhiteSpace="0" zoomScale="90" zoomScaleNormal="90" workbookViewId="0">
      <selection activeCell="I63" sqref="I63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154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T7" s="133" t="s">
        <v>170</v>
      </c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10</v>
      </c>
      <c r="J8" s="141"/>
      <c r="K8" s="129" t="s">
        <v>11</v>
      </c>
      <c r="L8" s="141"/>
      <c r="M8" s="129" t="s">
        <v>12</v>
      </c>
      <c r="N8" s="141"/>
      <c r="O8" s="129" t="s">
        <v>12</v>
      </c>
      <c r="P8" s="141"/>
      <c r="Q8" s="129" t="s">
        <v>12</v>
      </c>
      <c r="R8" s="141"/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2"/>
      <c r="J9" s="143"/>
      <c r="K9" s="142"/>
      <c r="L9" s="143"/>
      <c r="M9" s="142"/>
      <c r="N9" s="143"/>
      <c r="O9" s="142"/>
      <c r="P9" s="143"/>
      <c r="Q9" s="142"/>
      <c r="R9" s="143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42"/>
      <c r="C11" s="43" t="s">
        <v>21</v>
      </c>
      <c r="D11" s="114" t="s">
        <v>5</v>
      </c>
      <c r="E11" s="114"/>
      <c r="F11" s="58">
        <v>52</v>
      </c>
      <c r="G11" s="67" t="s">
        <v>35</v>
      </c>
      <c r="H11" s="3"/>
      <c r="I11" s="16">
        <v>112</v>
      </c>
      <c r="J11" s="23">
        <f t="shared" ref="J11:J59" si="0">I11/W11*100</f>
        <v>20.216606498194945</v>
      </c>
      <c r="K11" s="17">
        <v>289</v>
      </c>
      <c r="L11" s="23">
        <f t="shared" ref="L11:L60" si="1">K11/W11*100</f>
        <v>52.166064981949454</v>
      </c>
      <c r="M11" s="17">
        <v>40</v>
      </c>
      <c r="N11" s="23">
        <f t="shared" ref="N11:N60" si="2">M11/W11*100</f>
        <v>7.2202166064981945</v>
      </c>
      <c r="O11" s="17">
        <v>39</v>
      </c>
      <c r="P11" s="23">
        <f t="shared" ref="P11:P60" si="3">O11/W11*100</f>
        <v>7.0397111913357406</v>
      </c>
      <c r="Q11" s="17">
        <v>28</v>
      </c>
      <c r="R11" s="23">
        <f t="shared" ref="R11:R60" si="4">Q11/W11*100</f>
        <v>5.0541516245487363</v>
      </c>
      <c r="S11" s="10">
        <f t="shared" ref="S11:S60" si="5">SUM(I11,K11,M11,O11,Q11)</f>
        <v>508</v>
      </c>
      <c r="T11" s="23">
        <f t="shared" ref="T11:T60" si="6">S11/W11*100</f>
        <v>91.696750902527086</v>
      </c>
      <c r="U11" s="17">
        <v>46</v>
      </c>
      <c r="V11" s="23">
        <f t="shared" ref="V11:V60" si="7">U11/W11*100</f>
        <v>8.3032490974729249</v>
      </c>
      <c r="W11" s="9">
        <f t="shared" ref="W11:X60" si="8">SUM(S11,U11)</f>
        <v>554</v>
      </c>
      <c r="X11" s="8">
        <f t="shared" si="8"/>
        <v>100.00000000000001</v>
      </c>
      <c r="Y11" s="24"/>
      <c r="Z11" s="16">
        <v>734</v>
      </c>
      <c r="AA11" s="28">
        <f t="shared" ref="AA11:AA59" si="9">W11/Z11*100</f>
        <v>75.47683923705722</v>
      </c>
    </row>
    <row r="12" spans="1:28" ht="18" customHeight="1">
      <c r="B12" s="42"/>
      <c r="C12" s="43" t="s">
        <v>21</v>
      </c>
      <c r="D12" s="114" t="s">
        <v>5</v>
      </c>
      <c r="E12" s="114"/>
      <c r="F12" s="60">
        <v>53</v>
      </c>
      <c r="G12" s="68" t="s">
        <v>35</v>
      </c>
      <c r="H12" s="3"/>
      <c r="I12" s="16">
        <v>98</v>
      </c>
      <c r="J12" s="23">
        <f t="shared" si="0"/>
        <v>23.501199040767386</v>
      </c>
      <c r="K12" s="17">
        <v>216</v>
      </c>
      <c r="L12" s="23">
        <f t="shared" si="1"/>
        <v>51.798561151079134</v>
      </c>
      <c r="M12" s="17">
        <v>45</v>
      </c>
      <c r="N12" s="23">
        <f t="shared" si="2"/>
        <v>10.791366906474821</v>
      </c>
      <c r="O12" s="17">
        <v>23</v>
      </c>
      <c r="P12" s="23">
        <f t="shared" si="3"/>
        <v>5.5155875299760186</v>
      </c>
      <c r="Q12" s="17">
        <v>17</v>
      </c>
      <c r="R12" s="23">
        <f t="shared" si="4"/>
        <v>4.0767386091127102</v>
      </c>
      <c r="S12" s="10">
        <f t="shared" si="5"/>
        <v>399</v>
      </c>
      <c r="T12" s="23">
        <f t="shared" si="6"/>
        <v>95.683453237410077</v>
      </c>
      <c r="U12" s="17">
        <v>18</v>
      </c>
      <c r="V12" s="23">
        <f t="shared" si="7"/>
        <v>4.3165467625899279</v>
      </c>
      <c r="W12" s="9">
        <f t="shared" si="8"/>
        <v>417</v>
      </c>
      <c r="X12" s="8">
        <f t="shared" si="8"/>
        <v>100</v>
      </c>
      <c r="Y12" s="24"/>
      <c r="Z12" s="16">
        <v>565</v>
      </c>
      <c r="AA12" s="28">
        <f t="shared" si="9"/>
        <v>73.805309734513273</v>
      </c>
    </row>
    <row r="13" spans="1:28" ht="18" customHeight="1">
      <c r="B13" s="42"/>
      <c r="C13" s="43" t="s">
        <v>21</v>
      </c>
      <c r="D13" s="114" t="s">
        <v>5</v>
      </c>
      <c r="E13" s="114"/>
      <c r="F13" s="60">
        <v>53</v>
      </c>
      <c r="G13" s="68" t="s">
        <v>36</v>
      </c>
      <c r="H13" s="3"/>
      <c r="I13" s="16">
        <v>66</v>
      </c>
      <c r="J13" s="23">
        <f t="shared" si="0"/>
        <v>16.216216216216218</v>
      </c>
      <c r="K13" s="17">
        <v>228</v>
      </c>
      <c r="L13" s="23">
        <f t="shared" si="1"/>
        <v>56.019656019656018</v>
      </c>
      <c r="M13" s="17">
        <v>37</v>
      </c>
      <c r="N13" s="23">
        <f t="shared" si="2"/>
        <v>9.0909090909090917</v>
      </c>
      <c r="O13" s="17">
        <v>29</v>
      </c>
      <c r="P13" s="23">
        <f t="shared" si="3"/>
        <v>7.1253071253071258</v>
      </c>
      <c r="Q13" s="17">
        <v>28</v>
      </c>
      <c r="R13" s="23">
        <f t="shared" si="4"/>
        <v>6.8796068796068797</v>
      </c>
      <c r="S13" s="10">
        <f t="shared" si="5"/>
        <v>388</v>
      </c>
      <c r="T13" s="23">
        <f t="shared" si="6"/>
        <v>95.331695331695329</v>
      </c>
      <c r="U13" s="17">
        <v>19</v>
      </c>
      <c r="V13" s="23">
        <f t="shared" si="7"/>
        <v>4.6683046683046676</v>
      </c>
      <c r="W13" s="9">
        <f t="shared" si="8"/>
        <v>407</v>
      </c>
      <c r="X13" s="8">
        <f t="shared" si="8"/>
        <v>100</v>
      </c>
      <c r="Y13" s="24"/>
      <c r="Z13" s="16">
        <v>564</v>
      </c>
      <c r="AA13" s="28">
        <f t="shared" si="9"/>
        <v>72.163120567375884</v>
      </c>
    </row>
    <row r="14" spans="1:28" ht="18" customHeight="1">
      <c r="B14" s="42"/>
      <c r="C14" s="43" t="s">
        <v>21</v>
      </c>
      <c r="D14" s="114" t="s">
        <v>5</v>
      </c>
      <c r="E14" s="114"/>
      <c r="F14" s="60">
        <v>54</v>
      </c>
      <c r="G14" s="68" t="s">
        <v>35</v>
      </c>
      <c r="H14" s="3"/>
      <c r="I14" s="16">
        <v>37</v>
      </c>
      <c r="J14" s="23">
        <f t="shared" si="0"/>
        <v>11.5625</v>
      </c>
      <c r="K14" s="17">
        <v>166</v>
      </c>
      <c r="L14" s="23">
        <f t="shared" si="1"/>
        <v>51.875000000000007</v>
      </c>
      <c r="M14" s="17">
        <v>27</v>
      </c>
      <c r="N14" s="23">
        <f t="shared" si="2"/>
        <v>8.4375</v>
      </c>
      <c r="O14" s="17">
        <v>36</v>
      </c>
      <c r="P14" s="23">
        <f t="shared" si="3"/>
        <v>11.25</v>
      </c>
      <c r="Q14" s="17">
        <v>30</v>
      </c>
      <c r="R14" s="23">
        <f t="shared" si="4"/>
        <v>9.375</v>
      </c>
      <c r="S14" s="10">
        <f t="shared" si="5"/>
        <v>296</v>
      </c>
      <c r="T14" s="23">
        <f t="shared" si="6"/>
        <v>92.5</v>
      </c>
      <c r="U14" s="17">
        <v>24</v>
      </c>
      <c r="V14" s="23">
        <f t="shared" si="7"/>
        <v>7.5</v>
      </c>
      <c r="W14" s="9">
        <f t="shared" si="8"/>
        <v>320</v>
      </c>
      <c r="X14" s="8">
        <f t="shared" si="8"/>
        <v>100</v>
      </c>
      <c r="Y14" s="24"/>
      <c r="Z14" s="16">
        <v>446</v>
      </c>
      <c r="AA14" s="28">
        <f t="shared" si="9"/>
        <v>71.74887892376681</v>
      </c>
    </row>
    <row r="15" spans="1:28" ht="18" customHeight="1">
      <c r="B15" s="42"/>
      <c r="C15" s="43" t="s">
        <v>21</v>
      </c>
      <c r="D15" s="114" t="s">
        <v>5</v>
      </c>
      <c r="E15" s="114"/>
      <c r="F15" s="60">
        <v>54</v>
      </c>
      <c r="G15" s="68" t="s">
        <v>36</v>
      </c>
      <c r="H15" s="3"/>
      <c r="I15" s="16">
        <v>46</v>
      </c>
      <c r="J15" s="23">
        <f t="shared" si="0"/>
        <v>13.649851632047477</v>
      </c>
      <c r="K15" s="17">
        <v>173</v>
      </c>
      <c r="L15" s="23">
        <f t="shared" si="1"/>
        <v>51.335311572700292</v>
      </c>
      <c r="M15" s="17">
        <v>25</v>
      </c>
      <c r="N15" s="23">
        <f t="shared" si="2"/>
        <v>7.4183976261127587</v>
      </c>
      <c r="O15" s="17">
        <v>45</v>
      </c>
      <c r="P15" s="23">
        <f t="shared" si="3"/>
        <v>13.353115727002967</v>
      </c>
      <c r="Q15" s="17">
        <v>26</v>
      </c>
      <c r="R15" s="23">
        <f t="shared" si="4"/>
        <v>7.71513353115727</v>
      </c>
      <c r="S15" s="10">
        <f t="shared" si="5"/>
        <v>315</v>
      </c>
      <c r="T15" s="23">
        <f t="shared" si="6"/>
        <v>93.471810089020764</v>
      </c>
      <c r="U15" s="17">
        <v>22</v>
      </c>
      <c r="V15" s="23">
        <f t="shared" si="7"/>
        <v>6.5281899109792292</v>
      </c>
      <c r="W15" s="9">
        <f t="shared" si="8"/>
        <v>337</v>
      </c>
      <c r="X15" s="8">
        <f t="shared" si="8"/>
        <v>100</v>
      </c>
      <c r="Y15" s="24"/>
      <c r="Z15" s="16">
        <v>446</v>
      </c>
      <c r="AA15" s="28">
        <f t="shared" si="9"/>
        <v>75.560538116591928</v>
      </c>
    </row>
    <row r="16" spans="1:28" ht="18" customHeight="1">
      <c r="B16" s="42"/>
      <c r="C16" s="43" t="s">
        <v>21</v>
      </c>
      <c r="D16" s="114" t="s">
        <v>5</v>
      </c>
      <c r="E16" s="114"/>
      <c r="F16" s="60">
        <v>55</v>
      </c>
      <c r="G16" s="68" t="s">
        <v>35</v>
      </c>
      <c r="H16" s="3"/>
      <c r="I16" s="16">
        <v>86</v>
      </c>
      <c r="J16" s="23">
        <f t="shared" si="0"/>
        <v>19.589977220956719</v>
      </c>
      <c r="K16" s="17">
        <v>224</v>
      </c>
      <c r="L16" s="23">
        <f t="shared" si="1"/>
        <v>51.025056947608206</v>
      </c>
      <c r="M16" s="17">
        <v>49</v>
      </c>
      <c r="N16" s="23">
        <f t="shared" si="2"/>
        <v>11.161731207289293</v>
      </c>
      <c r="O16" s="17">
        <v>23</v>
      </c>
      <c r="P16" s="23">
        <f t="shared" si="3"/>
        <v>5.239179954441914</v>
      </c>
      <c r="Q16" s="17">
        <v>25</v>
      </c>
      <c r="R16" s="23">
        <f t="shared" si="4"/>
        <v>5.6947608200455582</v>
      </c>
      <c r="S16" s="10">
        <f t="shared" si="5"/>
        <v>407</v>
      </c>
      <c r="T16" s="23">
        <f t="shared" si="6"/>
        <v>92.710706150341679</v>
      </c>
      <c r="U16" s="17">
        <v>32</v>
      </c>
      <c r="V16" s="23">
        <f t="shared" si="7"/>
        <v>7.2892938496583142</v>
      </c>
      <c r="W16" s="9">
        <f t="shared" si="8"/>
        <v>439</v>
      </c>
      <c r="X16" s="8">
        <f t="shared" si="8"/>
        <v>100</v>
      </c>
      <c r="Y16" s="24"/>
      <c r="Z16" s="16">
        <v>672</v>
      </c>
      <c r="AA16" s="28">
        <f t="shared" si="9"/>
        <v>65.327380952380949</v>
      </c>
    </row>
    <row r="17" spans="2:27" ht="18" customHeight="1">
      <c r="B17" s="42"/>
      <c r="C17" s="43" t="s">
        <v>21</v>
      </c>
      <c r="D17" s="114" t="s">
        <v>5</v>
      </c>
      <c r="E17" s="114"/>
      <c r="F17" s="60">
        <v>55</v>
      </c>
      <c r="G17" s="68" t="s">
        <v>36</v>
      </c>
      <c r="H17" s="3"/>
      <c r="I17" s="16">
        <v>96</v>
      </c>
      <c r="J17" s="23">
        <f t="shared" si="0"/>
        <v>21.768707482993197</v>
      </c>
      <c r="K17" s="17">
        <v>204</v>
      </c>
      <c r="L17" s="23">
        <f t="shared" si="1"/>
        <v>46.258503401360542</v>
      </c>
      <c r="M17" s="17">
        <v>54</v>
      </c>
      <c r="N17" s="23">
        <f t="shared" si="2"/>
        <v>12.244897959183673</v>
      </c>
      <c r="O17" s="17">
        <v>23</v>
      </c>
      <c r="P17" s="23">
        <f t="shared" si="3"/>
        <v>5.2154195011337867</v>
      </c>
      <c r="Q17" s="17">
        <v>35</v>
      </c>
      <c r="R17" s="23">
        <f t="shared" si="4"/>
        <v>7.9365079365079358</v>
      </c>
      <c r="S17" s="10">
        <f t="shared" si="5"/>
        <v>412</v>
      </c>
      <c r="T17" s="23">
        <f t="shared" si="6"/>
        <v>93.424036281179141</v>
      </c>
      <c r="U17" s="17">
        <v>29</v>
      </c>
      <c r="V17" s="23">
        <f t="shared" si="7"/>
        <v>6.5759637188208613</v>
      </c>
      <c r="W17" s="9">
        <f t="shared" si="8"/>
        <v>441</v>
      </c>
      <c r="X17" s="8">
        <f t="shared" si="8"/>
        <v>100</v>
      </c>
      <c r="Y17" s="24"/>
      <c r="Z17" s="16">
        <v>671</v>
      </c>
      <c r="AA17" s="28">
        <f t="shared" si="9"/>
        <v>65.722801788375563</v>
      </c>
    </row>
    <row r="18" spans="2:27" ht="18" customHeight="1">
      <c r="B18" s="42"/>
      <c r="C18" s="43" t="s">
        <v>21</v>
      </c>
      <c r="D18" s="114" t="s">
        <v>5</v>
      </c>
      <c r="E18" s="114"/>
      <c r="F18" s="60">
        <v>56</v>
      </c>
      <c r="G18" s="68" t="s">
        <v>35</v>
      </c>
      <c r="H18" s="3"/>
      <c r="I18" s="16">
        <v>58</v>
      </c>
      <c r="J18" s="23">
        <f t="shared" si="0"/>
        <v>21.641791044776117</v>
      </c>
      <c r="K18" s="17">
        <v>142</v>
      </c>
      <c r="L18" s="23">
        <f t="shared" si="1"/>
        <v>52.985074626865668</v>
      </c>
      <c r="M18" s="17">
        <v>27</v>
      </c>
      <c r="N18" s="23">
        <f t="shared" si="2"/>
        <v>10.074626865671641</v>
      </c>
      <c r="O18" s="17">
        <v>15</v>
      </c>
      <c r="P18" s="23">
        <f t="shared" si="3"/>
        <v>5.5970149253731343</v>
      </c>
      <c r="Q18" s="17">
        <v>16</v>
      </c>
      <c r="R18" s="23">
        <f t="shared" si="4"/>
        <v>5.9701492537313428</v>
      </c>
      <c r="S18" s="10">
        <f t="shared" si="5"/>
        <v>258</v>
      </c>
      <c r="T18" s="23">
        <f t="shared" si="6"/>
        <v>96.268656716417908</v>
      </c>
      <c r="U18" s="17">
        <v>10</v>
      </c>
      <c r="V18" s="23">
        <f t="shared" si="7"/>
        <v>3.7313432835820892</v>
      </c>
      <c r="W18" s="9">
        <f t="shared" si="8"/>
        <v>268</v>
      </c>
      <c r="X18" s="8">
        <f t="shared" si="8"/>
        <v>100</v>
      </c>
      <c r="Y18" s="24"/>
      <c r="Z18" s="16">
        <v>431</v>
      </c>
      <c r="AA18" s="28">
        <f t="shared" si="9"/>
        <v>62.180974477958237</v>
      </c>
    </row>
    <row r="19" spans="2:27" ht="18" customHeight="1">
      <c r="B19" s="42"/>
      <c r="C19" s="43" t="s">
        <v>21</v>
      </c>
      <c r="D19" s="114" t="s">
        <v>5</v>
      </c>
      <c r="E19" s="114"/>
      <c r="F19" s="60">
        <v>56</v>
      </c>
      <c r="G19" s="68" t="s">
        <v>36</v>
      </c>
      <c r="H19" s="3"/>
      <c r="I19" s="16">
        <v>57</v>
      </c>
      <c r="J19" s="23">
        <f t="shared" si="0"/>
        <v>18.627450980392158</v>
      </c>
      <c r="K19" s="17">
        <v>160</v>
      </c>
      <c r="L19" s="23">
        <f t="shared" si="1"/>
        <v>52.287581699346411</v>
      </c>
      <c r="M19" s="17">
        <v>37</v>
      </c>
      <c r="N19" s="23">
        <f t="shared" si="2"/>
        <v>12.091503267973856</v>
      </c>
      <c r="O19" s="17">
        <v>12</v>
      </c>
      <c r="P19" s="23">
        <f t="shared" si="3"/>
        <v>3.9215686274509802</v>
      </c>
      <c r="Q19" s="17">
        <v>21</v>
      </c>
      <c r="R19" s="23">
        <f t="shared" si="4"/>
        <v>6.8627450980392162</v>
      </c>
      <c r="S19" s="10">
        <f t="shared" si="5"/>
        <v>287</v>
      </c>
      <c r="T19" s="23">
        <f t="shared" si="6"/>
        <v>93.790849673202615</v>
      </c>
      <c r="U19" s="17">
        <v>19</v>
      </c>
      <c r="V19" s="23">
        <f t="shared" si="7"/>
        <v>6.2091503267973858</v>
      </c>
      <c r="W19" s="9">
        <f t="shared" si="8"/>
        <v>306</v>
      </c>
      <c r="X19" s="8">
        <f t="shared" si="8"/>
        <v>100</v>
      </c>
      <c r="Y19" s="24"/>
      <c r="Z19" s="16">
        <v>430</v>
      </c>
      <c r="AA19" s="28">
        <f t="shared" si="9"/>
        <v>71.16279069767441</v>
      </c>
    </row>
    <row r="20" spans="2:27" ht="18" customHeight="1">
      <c r="B20" s="42"/>
      <c r="C20" s="43" t="s">
        <v>21</v>
      </c>
      <c r="D20" s="114" t="s">
        <v>5</v>
      </c>
      <c r="E20" s="114"/>
      <c r="F20" s="58">
        <v>71</v>
      </c>
      <c r="G20" s="67" t="s">
        <v>35</v>
      </c>
      <c r="H20" s="3"/>
      <c r="I20" s="9">
        <v>62</v>
      </c>
      <c r="J20" s="23">
        <f t="shared" si="0"/>
        <v>17.514124293785311</v>
      </c>
      <c r="K20" s="10">
        <v>185</v>
      </c>
      <c r="L20" s="23">
        <f t="shared" si="1"/>
        <v>52.259887005649716</v>
      </c>
      <c r="M20" s="10">
        <v>37</v>
      </c>
      <c r="N20" s="23">
        <f t="shared" si="2"/>
        <v>10.451977401129943</v>
      </c>
      <c r="O20" s="10">
        <v>22</v>
      </c>
      <c r="P20" s="23">
        <f t="shared" si="3"/>
        <v>6.2146892655367232</v>
      </c>
      <c r="Q20" s="10">
        <v>24</v>
      </c>
      <c r="R20" s="23">
        <f t="shared" si="4"/>
        <v>6.7796610169491522</v>
      </c>
      <c r="S20" s="10">
        <f t="shared" si="5"/>
        <v>330</v>
      </c>
      <c r="T20" s="23">
        <f t="shared" si="6"/>
        <v>93.220338983050837</v>
      </c>
      <c r="U20" s="10">
        <v>24</v>
      </c>
      <c r="V20" s="23">
        <f t="shared" si="7"/>
        <v>6.7796610169491522</v>
      </c>
      <c r="W20" s="9">
        <f t="shared" si="8"/>
        <v>354</v>
      </c>
      <c r="X20" s="8">
        <f t="shared" si="8"/>
        <v>99.999999999999986</v>
      </c>
      <c r="Y20" s="24"/>
      <c r="Z20" s="9">
        <v>502</v>
      </c>
      <c r="AA20" s="25">
        <f t="shared" si="9"/>
        <v>70.517928286852595</v>
      </c>
    </row>
    <row r="21" spans="2:27" ht="18" customHeight="1">
      <c r="B21" s="42"/>
      <c r="C21" s="43" t="s">
        <v>21</v>
      </c>
      <c r="D21" s="135" t="s">
        <v>5</v>
      </c>
      <c r="E21" s="135"/>
      <c r="F21" s="62">
        <v>71</v>
      </c>
      <c r="G21" s="69" t="s">
        <v>36</v>
      </c>
      <c r="H21" s="3"/>
      <c r="I21" s="11">
        <v>50</v>
      </c>
      <c r="J21" s="26">
        <f t="shared" si="0"/>
        <v>14.164305949008499</v>
      </c>
      <c r="K21" s="12">
        <v>187</v>
      </c>
      <c r="L21" s="26">
        <f t="shared" si="1"/>
        <v>52.97450424929179</v>
      </c>
      <c r="M21" s="12">
        <v>35</v>
      </c>
      <c r="N21" s="26">
        <f t="shared" si="2"/>
        <v>9.9150141643059495</v>
      </c>
      <c r="O21" s="12">
        <v>31</v>
      </c>
      <c r="P21" s="26">
        <f t="shared" si="3"/>
        <v>8.7818696883852692</v>
      </c>
      <c r="Q21" s="12">
        <v>27</v>
      </c>
      <c r="R21" s="26">
        <f t="shared" si="4"/>
        <v>7.6487252124645897</v>
      </c>
      <c r="S21" s="13">
        <f t="shared" si="5"/>
        <v>330</v>
      </c>
      <c r="T21" s="26">
        <f t="shared" si="6"/>
        <v>93.48441926345609</v>
      </c>
      <c r="U21" s="12">
        <v>23</v>
      </c>
      <c r="V21" s="26">
        <f t="shared" si="7"/>
        <v>6.5155807365439093</v>
      </c>
      <c r="W21" s="14">
        <f t="shared" si="8"/>
        <v>353</v>
      </c>
      <c r="X21" s="15">
        <f t="shared" si="8"/>
        <v>100</v>
      </c>
      <c r="Y21" s="24"/>
      <c r="Z21" s="11">
        <v>502</v>
      </c>
      <c r="AA21" s="27">
        <f t="shared" si="9"/>
        <v>70.318725099601593</v>
      </c>
    </row>
    <row r="22" spans="2:27" ht="18" customHeight="1">
      <c r="B22" s="42"/>
      <c r="C22" s="43" t="s">
        <v>21</v>
      </c>
      <c r="D22" s="114" t="s">
        <v>5</v>
      </c>
      <c r="E22" s="114"/>
      <c r="F22" s="60">
        <v>72</v>
      </c>
      <c r="G22" s="68" t="s">
        <v>35</v>
      </c>
      <c r="H22" s="3"/>
      <c r="I22" s="16">
        <v>94</v>
      </c>
      <c r="J22" s="23">
        <f t="shared" si="0"/>
        <v>20.171673819742487</v>
      </c>
      <c r="K22" s="17">
        <v>260</v>
      </c>
      <c r="L22" s="23">
        <f t="shared" si="1"/>
        <v>55.793991416309005</v>
      </c>
      <c r="M22" s="17">
        <v>29</v>
      </c>
      <c r="N22" s="23">
        <f t="shared" si="2"/>
        <v>6.2231759656652361</v>
      </c>
      <c r="O22" s="17">
        <v>46</v>
      </c>
      <c r="P22" s="23">
        <f t="shared" si="3"/>
        <v>9.8712446351931327</v>
      </c>
      <c r="Q22" s="17">
        <v>22</v>
      </c>
      <c r="R22" s="23">
        <f t="shared" si="4"/>
        <v>4.7210300429184553</v>
      </c>
      <c r="S22" s="10">
        <f t="shared" si="5"/>
        <v>451</v>
      </c>
      <c r="T22" s="23">
        <f t="shared" si="6"/>
        <v>96.781115879828334</v>
      </c>
      <c r="U22" s="17">
        <v>15</v>
      </c>
      <c r="V22" s="23">
        <f t="shared" si="7"/>
        <v>3.2188841201716736</v>
      </c>
      <c r="W22" s="9">
        <f t="shared" si="8"/>
        <v>466</v>
      </c>
      <c r="X22" s="8">
        <f t="shared" si="8"/>
        <v>100.00000000000001</v>
      </c>
      <c r="Y22" s="24"/>
      <c r="Z22" s="16">
        <v>641</v>
      </c>
      <c r="AA22" s="28">
        <f t="shared" si="9"/>
        <v>72.698907956318251</v>
      </c>
    </row>
    <row r="23" spans="2:27" ht="18" customHeight="1">
      <c r="B23" s="42"/>
      <c r="C23" s="43" t="s">
        <v>21</v>
      </c>
      <c r="D23" s="114" t="s">
        <v>5</v>
      </c>
      <c r="E23" s="114"/>
      <c r="F23" s="60">
        <v>72</v>
      </c>
      <c r="G23" s="68" t="s">
        <v>36</v>
      </c>
      <c r="H23" s="3"/>
      <c r="I23" s="16">
        <v>95</v>
      </c>
      <c r="J23" s="23">
        <f t="shared" si="0"/>
        <v>20.562770562770563</v>
      </c>
      <c r="K23" s="17">
        <v>240</v>
      </c>
      <c r="L23" s="23">
        <f t="shared" si="1"/>
        <v>51.94805194805194</v>
      </c>
      <c r="M23" s="17">
        <v>35</v>
      </c>
      <c r="N23" s="23">
        <f t="shared" si="2"/>
        <v>7.5757575757575761</v>
      </c>
      <c r="O23" s="17">
        <v>57</v>
      </c>
      <c r="P23" s="23">
        <f t="shared" si="3"/>
        <v>12.337662337662337</v>
      </c>
      <c r="Q23" s="17">
        <v>14</v>
      </c>
      <c r="R23" s="23">
        <f t="shared" si="4"/>
        <v>3.0303030303030303</v>
      </c>
      <c r="S23" s="10">
        <f t="shared" si="5"/>
        <v>441</v>
      </c>
      <c r="T23" s="23">
        <f t="shared" si="6"/>
        <v>95.454545454545453</v>
      </c>
      <c r="U23" s="17">
        <v>21</v>
      </c>
      <c r="V23" s="23">
        <f t="shared" si="7"/>
        <v>4.5454545454545459</v>
      </c>
      <c r="W23" s="9">
        <f t="shared" si="8"/>
        <v>462</v>
      </c>
      <c r="X23" s="8">
        <f t="shared" si="8"/>
        <v>100</v>
      </c>
      <c r="Y23" s="24"/>
      <c r="Z23" s="16">
        <v>640</v>
      </c>
      <c r="AA23" s="28">
        <f t="shared" si="9"/>
        <v>72.1875</v>
      </c>
    </row>
    <row r="24" spans="2:27" ht="18" customHeight="1">
      <c r="B24" s="42"/>
      <c r="C24" s="43" t="s">
        <v>21</v>
      </c>
      <c r="D24" s="114" t="s">
        <v>5</v>
      </c>
      <c r="E24" s="114"/>
      <c r="F24" s="60">
        <v>73</v>
      </c>
      <c r="G24" s="68" t="s">
        <v>35</v>
      </c>
      <c r="H24" s="3"/>
      <c r="I24" s="16">
        <v>102</v>
      </c>
      <c r="J24" s="23">
        <f t="shared" si="0"/>
        <v>27.493261455525609</v>
      </c>
      <c r="K24" s="17">
        <v>183</v>
      </c>
      <c r="L24" s="23">
        <f t="shared" si="1"/>
        <v>49.326145552560646</v>
      </c>
      <c r="M24" s="17">
        <v>29</v>
      </c>
      <c r="N24" s="23">
        <f t="shared" si="2"/>
        <v>7.8167115902964959</v>
      </c>
      <c r="O24" s="17">
        <v>21</v>
      </c>
      <c r="P24" s="23">
        <f t="shared" si="3"/>
        <v>5.6603773584905666</v>
      </c>
      <c r="Q24" s="17">
        <v>15</v>
      </c>
      <c r="R24" s="23">
        <f t="shared" si="4"/>
        <v>4.0431266846361185</v>
      </c>
      <c r="S24" s="10">
        <f t="shared" si="5"/>
        <v>350</v>
      </c>
      <c r="T24" s="23">
        <f t="shared" si="6"/>
        <v>94.339622641509436</v>
      </c>
      <c r="U24" s="17">
        <v>21</v>
      </c>
      <c r="V24" s="23">
        <f t="shared" si="7"/>
        <v>5.6603773584905666</v>
      </c>
      <c r="W24" s="9">
        <f t="shared" si="8"/>
        <v>371</v>
      </c>
      <c r="X24" s="8">
        <f t="shared" si="8"/>
        <v>100</v>
      </c>
      <c r="Y24" s="24"/>
      <c r="Z24" s="16">
        <v>576</v>
      </c>
      <c r="AA24" s="28">
        <f t="shared" si="9"/>
        <v>64.409722222222214</v>
      </c>
    </row>
    <row r="25" spans="2:27" ht="18" customHeight="1">
      <c r="B25" s="42"/>
      <c r="C25" s="43" t="s">
        <v>21</v>
      </c>
      <c r="D25" s="114" t="s">
        <v>5</v>
      </c>
      <c r="E25" s="114"/>
      <c r="F25" s="60">
        <v>73</v>
      </c>
      <c r="G25" s="68" t="s">
        <v>36</v>
      </c>
      <c r="H25" s="3"/>
      <c r="I25" s="16">
        <v>106</v>
      </c>
      <c r="J25" s="23">
        <f t="shared" si="0"/>
        <v>29.120879120879124</v>
      </c>
      <c r="K25" s="17">
        <v>202</v>
      </c>
      <c r="L25" s="23">
        <f t="shared" si="1"/>
        <v>55.494505494505496</v>
      </c>
      <c r="M25" s="17">
        <v>18</v>
      </c>
      <c r="N25" s="23">
        <f t="shared" si="2"/>
        <v>4.9450549450549453</v>
      </c>
      <c r="O25" s="17">
        <v>15</v>
      </c>
      <c r="P25" s="23">
        <f t="shared" si="3"/>
        <v>4.1208791208791204</v>
      </c>
      <c r="Q25" s="17">
        <v>7</v>
      </c>
      <c r="R25" s="23">
        <f t="shared" si="4"/>
        <v>1.9230769230769231</v>
      </c>
      <c r="S25" s="10">
        <f t="shared" si="5"/>
        <v>348</v>
      </c>
      <c r="T25" s="23">
        <f t="shared" si="6"/>
        <v>95.604395604395606</v>
      </c>
      <c r="U25" s="17">
        <v>16</v>
      </c>
      <c r="V25" s="23">
        <f t="shared" si="7"/>
        <v>4.395604395604396</v>
      </c>
      <c r="W25" s="9">
        <f t="shared" si="8"/>
        <v>364</v>
      </c>
      <c r="X25" s="8">
        <f t="shared" si="8"/>
        <v>100</v>
      </c>
      <c r="Y25" s="24"/>
      <c r="Z25" s="16">
        <v>576</v>
      </c>
      <c r="AA25" s="28">
        <f t="shared" si="9"/>
        <v>63.194444444444443</v>
      </c>
    </row>
    <row r="26" spans="2:27" ht="18" customHeight="1">
      <c r="B26" s="42"/>
      <c r="C26" s="43" t="s">
        <v>21</v>
      </c>
      <c r="D26" s="114" t="s">
        <v>5</v>
      </c>
      <c r="E26" s="114"/>
      <c r="F26" s="60">
        <v>74</v>
      </c>
      <c r="G26" s="68" t="s">
        <v>35</v>
      </c>
      <c r="H26" s="3"/>
      <c r="I26" s="16">
        <v>74</v>
      </c>
      <c r="J26" s="23">
        <f t="shared" si="0"/>
        <v>16.666666666666664</v>
      </c>
      <c r="K26" s="17">
        <v>211</v>
      </c>
      <c r="L26" s="23">
        <f t="shared" si="1"/>
        <v>47.522522522522522</v>
      </c>
      <c r="M26" s="17">
        <v>48</v>
      </c>
      <c r="N26" s="23">
        <f t="shared" si="2"/>
        <v>10.810810810810811</v>
      </c>
      <c r="O26" s="17">
        <v>44</v>
      </c>
      <c r="P26" s="23">
        <f t="shared" si="3"/>
        <v>9.9099099099099099</v>
      </c>
      <c r="Q26" s="17">
        <v>33</v>
      </c>
      <c r="R26" s="23">
        <f t="shared" si="4"/>
        <v>7.4324324324324325</v>
      </c>
      <c r="S26" s="10">
        <f t="shared" si="5"/>
        <v>410</v>
      </c>
      <c r="T26" s="23">
        <f t="shared" si="6"/>
        <v>92.342342342342349</v>
      </c>
      <c r="U26" s="17">
        <v>34</v>
      </c>
      <c r="V26" s="23">
        <f t="shared" si="7"/>
        <v>7.6576576576576567</v>
      </c>
      <c r="W26" s="9">
        <f t="shared" si="8"/>
        <v>444</v>
      </c>
      <c r="X26" s="8">
        <f t="shared" si="8"/>
        <v>100</v>
      </c>
      <c r="Y26" s="24"/>
      <c r="Z26" s="16">
        <v>660</v>
      </c>
      <c r="AA26" s="28">
        <f t="shared" si="9"/>
        <v>67.272727272727266</v>
      </c>
    </row>
    <row r="27" spans="2:27" ht="18" customHeight="1">
      <c r="B27" s="42"/>
      <c r="C27" s="43" t="s">
        <v>21</v>
      </c>
      <c r="D27" s="114" t="s">
        <v>5</v>
      </c>
      <c r="E27" s="114"/>
      <c r="F27" s="60">
        <v>74</v>
      </c>
      <c r="G27" s="68" t="s">
        <v>36</v>
      </c>
      <c r="H27" s="3"/>
      <c r="I27" s="16">
        <v>89</v>
      </c>
      <c r="J27" s="23">
        <f t="shared" si="0"/>
        <v>20.273348519362187</v>
      </c>
      <c r="K27" s="17">
        <v>222</v>
      </c>
      <c r="L27" s="23">
        <f t="shared" si="1"/>
        <v>50.569476082004563</v>
      </c>
      <c r="M27" s="17">
        <v>39</v>
      </c>
      <c r="N27" s="23">
        <f t="shared" si="2"/>
        <v>8.8838268792710693</v>
      </c>
      <c r="O27" s="17">
        <v>45</v>
      </c>
      <c r="P27" s="23">
        <f t="shared" si="3"/>
        <v>10.250569476082005</v>
      </c>
      <c r="Q27" s="17">
        <v>21</v>
      </c>
      <c r="R27" s="23">
        <f t="shared" si="4"/>
        <v>4.7835990888382689</v>
      </c>
      <c r="S27" s="10">
        <f t="shared" si="5"/>
        <v>416</v>
      </c>
      <c r="T27" s="23">
        <f t="shared" si="6"/>
        <v>94.760820045558091</v>
      </c>
      <c r="U27" s="17">
        <v>23</v>
      </c>
      <c r="V27" s="23">
        <f t="shared" si="7"/>
        <v>5.239179954441914</v>
      </c>
      <c r="W27" s="9">
        <f t="shared" si="8"/>
        <v>439</v>
      </c>
      <c r="X27" s="8">
        <f t="shared" si="8"/>
        <v>100</v>
      </c>
      <c r="Y27" s="24"/>
      <c r="Z27" s="16">
        <v>659</v>
      </c>
      <c r="AA27" s="28">
        <f t="shared" si="9"/>
        <v>66.616084977238245</v>
      </c>
    </row>
    <row r="28" spans="2:27" ht="18" customHeight="1">
      <c r="B28" s="42"/>
      <c r="C28" s="43" t="s">
        <v>21</v>
      </c>
      <c r="D28" s="114" t="s">
        <v>5</v>
      </c>
      <c r="E28" s="114"/>
      <c r="F28" s="60">
        <v>75</v>
      </c>
      <c r="G28" s="68" t="s">
        <v>35</v>
      </c>
      <c r="H28" s="3"/>
      <c r="I28" s="16">
        <v>84</v>
      </c>
      <c r="J28" s="23">
        <f t="shared" si="0"/>
        <v>20.74074074074074</v>
      </c>
      <c r="K28" s="17">
        <v>206</v>
      </c>
      <c r="L28" s="23">
        <f t="shared" si="1"/>
        <v>50.864197530864196</v>
      </c>
      <c r="M28" s="17">
        <v>47</v>
      </c>
      <c r="N28" s="23">
        <f t="shared" si="2"/>
        <v>11.604938271604938</v>
      </c>
      <c r="O28" s="17">
        <v>23</v>
      </c>
      <c r="P28" s="23">
        <f t="shared" si="3"/>
        <v>5.6790123456790127</v>
      </c>
      <c r="Q28" s="17">
        <v>27</v>
      </c>
      <c r="R28" s="23">
        <f t="shared" si="4"/>
        <v>6.666666666666667</v>
      </c>
      <c r="S28" s="10">
        <f t="shared" si="5"/>
        <v>387</v>
      </c>
      <c r="T28" s="23">
        <f t="shared" si="6"/>
        <v>95.555555555555557</v>
      </c>
      <c r="U28" s="17">
        <v>18</v>
      </c>
      <c r="V28" s="23">
        <f t="shared" si="7"/>
        <v>4.4444444444444446</v>
      </c>
      <c r="W28" s="9">
        <f t="shared" si="8"/>
        <v>405</v>
      </c>
      <c r="X28" s="8">
        <f t="shared" si="8"/>
        <v>100</v>
      </c>
      <c r="Y28" s="24"/>
      <c r="Z28" s="16">
        <v>609</v>
      </c>
      <c r="AA28" s="28">
        <f t="shared" si="9"/>
        <v>66.502463054187189</v>
      </c>
    </row>
    <row r="29" spans="2:27" ht="18" customHeight="1">
      <c r="B29" s="42"/>
      <c r="C29" s="43" t="s">
        <v>21</v>
      </c>
      <c r="D29" s="114" t="s">
        <v>5</v>
      </c>
      <c r="E29" s="114"/>
      <c r="F29" s="60">
        <v>75</v>
      </c>
      <c r="G29" s="68" t="s">
        <v>36</v>
      </c>
      <c r="H29" s="3"/>
      <c r="I29" s="16">
        <v>94</v>
      </c>
      <c r="J29" s="23">
        <f t="shared" si="0"/>
        <v>23.618090452261306</v>
      </c>
      <c r="K29" s="17">
        <v>197</v>
      </c>
      <c r="L29" s="23">
        <f t="shared" si="1"/>
        <v>49.497487437185924</v>
      </c>
      <c r="M29" s="17">
        <v>34</v>
      </c>
      <c r="N29" s="23">
        <f t="shared" si="2"/>
        <v>8.5427135678391952</v>
      </c>
      <c r="O29" s="17">
        <v>21</v>
      </c>
      <c r="P29" s="23">
        <f t="shared" si="3"/>
        <v>5.2763819095477382</v>
      </c>
      <c r="Q29" s="17">
        <v>27</v>
      </c>
      <c r="R29" s="23">
        <f t="shared" si="4"/>
        <v>6.78391959798995</v>
      </c>
      <c r="S29" s="10">
        <f t="shared" si="5"/>
        <v>373</v>
      </c>
      <c r="T29" s="23">
        <f t="shared" si="6"/>
        <v>93.718592964824126</v>
      </c>
      <c r="U29" s="17">
        <v>25</v>
      </c>
      <c r="V29" s="23">
        <f t="shared" si="7"/>
        <v>6.2814070351758788</v>
      </c>
      <c r="W29" s="9">
        <f t="shared" si="8"/>
        <v>398</v>
      </c>
      <c r="X29" s="8">
        <f t="shared" si="8"/>
        <v>100</v>
      </c>
      <c r="Y29" s="24"/>
      <c r="Z29" s="16">
        <v>609</v>
      </c>
      <c r="AA29" s="28">
        <f t="shared" si="9"/>
        <v>65.353037766830866</v>
      </c>
    </row>
    <row r="30" spans="2:27" ht="18" customHeight="1">
      <c r="B30" s="42"/>
      <c r="C30" s="43" t="s">
        <v>21</v>
      </c>
      <c r="D30" s="114" t="s">
        <v>5</v>
      </c>
      <c r="E30" s="114"/>
      <c r="F30" s="60">
        <v>75</v>
      </c>
      <c r="G30" s="68" t="s">
        <v>37</v>
      </c>
      <c r="H30" s="3"/>
      <c r="I30" s="16">
        <v>79</v>
      </c>
      <c r="J30" s="23">
        <f t="shared" si="0"/>
        <v>19.849246231155778</v>
      </c>
      <c r="K30" s="17">
        <v>200</v>
      </c>
      <c r="L30" s="23">
        <f t="shared" si="1"/>
        <v>50.251256281407031</v>
      </c>
      <c r="M30" s="17">
        <v>33</v>
      </c>
      <c r="N30" s="23">
        <f t="shared" si="2"/>
        <v>8.291457286432161</v>
      </c>
      <c r="O30" s="17">
        <v>32</v>
      </c>
      <c r="P30" s="23">
        <f t="shared" si="3"/>
        <v>8.0402010050251249</v>
      </c>
      <c r="Q30" s="17">
        <v>34</v>
      </c>
      <c r="R30" s="23">
        <f t="shared" si="4"/>
        <v>8.5427135678391952</v>
      </c>
      <c r="S30" s="10">
        <f t="shared" si="5"/>
        <v>378</v>
      </c>
      <c r="T30" s="23">
        <f t="shared" si="6"/>
        <v>94.9748743718593</v>
      </c>
      <c r="U30" s="17">
        <v>20</v>
      </c>
      <c r="V30" s="23">
        <f t="shared" si="7"/>
        <v>5.025125628140704</v>
      </c>
      <c r="W30" s="9">
        <f t="shared" si="8"/>
        <v>398</v>
      </c>
      <c r="X30" s="8">
        <f t="shared" si="8"/>
        <v>100</v>
      </c>
      <c r="Y30" s="24"/>
      <c r="Z30" s="16">
        <v>608</v>
      </c>
      <c r="AA30" s="28">
        <f t="shared" si="9"/>
        <v>65.460526315789465</v>
      </c>
    </row>
    <row r="31" spans="2:27" ht="18" customHeight="1">
      <c r="B31" s="42"/>
      <c r="C31" s="43" t="s">
        <v>21</v>
      </c>
      <c r="D31" s="114" t="s">
        <v>5</v>
      </c>
      <c r="E31" s="114"/>
      <c r="F31" s="60">
        <v>76</v>
      </c>
      <c r="G31" s="68" t="s">
        <v>35</v>
      </c>
      <c r="H31" s="3"/>
      <c r="I31" s="16">
        <v>55</v>
      </c>
      <c r="J31" s="23">
        <f t="shared" si="0"/>
        <v>15.942028985507244</v>
      </c>
      <c r="K31" s="17">
        <v>174</v>
      </c>
      <c r="L31" s="23">
        <f t="shared" si="1"/>
        <v>50.434782608695649</v>
      </c>
      <c r="M31" s="17">
        <v>44</v>
      </c>
      <c r="N31" s="23">
        <f t="shared" si="2"/>
        <v>12.753623188405797</v>
      </c>
      <c r="O31" s="17">
        <v>23</v>
      </c>
      <c r="P31" s="23">
        <f t="shared" si="3"/>
        <v>6.666666666666667</v>
      </c>
      <c r="Q31" s="17">
        <v>29</v>
      </c>
      <c r="R31" s="23">
        <f t="shared" si="4"/>
        <v>8.4057971014492754</v>
      </c>
      <c r="S31" s="10">
        <f t="shared" si="5"/>
        <v>325</v>
      </c>
      <c r="T31" s="23">
        <f t="shared" si="6"/>
        <v>94.20289855072464</v>
      </c>
      <c r="U31" s="17">
        <v>20</v>
      </c>
      <c r="V31" s="23">
        <f t="shared" si="7"/>
        <v>5.7971014492753623</v>
      </c>
      <c r="W31" s="9">
        <f t="shared" si="8"/>
        <v>345</v>
      </c>
      <c r="X31" s="8">
        <f t="shared" si="8"/>
        <v>100</v>
      </c>
      <c r="Y31" s="24"/>
      <c r="Z31" s="16">
        <v>491</v>
      </c>
      <c r="AA31" s="28">
        <f t="shared" si="9"/>
        <v>70.264765784114061</v>
      </c>
    </row>
    <row r="32" spans="2:27" ht="18" customHeight="1">
      <c r="B32" s="42"/>
      <c r="C32" s="43" t="s">
        <v>21</v>
      </c>
      <c r="D32" s="114" t="s">
        <v>5</v>
      </c>
      <c r="E32" s="114"/>
      <c r="F32" s="60">
        <v>76</v>
      </c>
      <c r="G32" s="68" t="s">
        <v>36</v>
      </c>
      <c r="H32" s="3"/>
      <c r="I32" s="16">
        <v>58</v>
      </c>
      <c r="J32" s="23">
        <f t="shared" si="0"/>
        <v>15.803814713896458</v>
      </c>
      <c r="K32" s="17">
        <v>183</v>
      </c>
      <c r="L32" s="23">
        <f t="shared" si="1"/>
        <v>49.863760217983646</v>
      </c>
      <c r="M32" s="17">
        <v>55</v>
      </c>
      <c r="N32" s="23">
        <f t="shared" si="2"/>
        <v>14.986376021798364</v>
      </c>
      <c r="O32" s="17">
        <v>29</v>
      </c>
      <c r="P32" s="23">
        <f t="shared" si="3"/>
        <v>7.9019073569482288</v>
      </c>
      <c r="Q32" s="17">
        <v>21</v>
      </c>
      <c r="R32" s="23">
        <f t="shared" si="4"/>
        <v>5.7220708446866482</v>
      </c>
      <c r="S32" s="10">
        <f t="shared" si="5"/>
        <v>346</v>
      </c>
      <c r="T32" s="23">
        <f t="shared" si="6"/>
        <v>94.277929155313359</v>
      </c>
      <c r="U32" s="17">
        <v>21</v>
      </c>
      <c r="V32" s="23">
        <f t="shared" si="7"/>
        <v>5.7220708446866482</v>
      </c>
      <c r="W32" s="9">
        <f t="shared" si="8"/>
        <v>367</v>
      </c>
      <c r="X32" s="8">
        <f t="shared" si="8"/>
        <v>100</v>
      </c>
      <c r="Y32" s="24"/>
      <c r="Z32" s="16">
        <v>491</v>
      </c>
      <c r="AA32" s="28">
        <f t="shared" si="9"/>
        <v>74.745417515274951</v>
      </c>
    </row>
    <row r="33" spans="2:27" ht="18" customHeight="1">
      <c r="B33" s="42"/>
      <c r="C33" s="43" t="s">
        <v>21</v>
      </c>
      <c r="D33" s="114" t="s">
        <v>5</v>
      </c>
      <c r="E33" s="114"/>
      <c r="F33" s="60">
        <v>87</v>
      </c>
      <c r="G33" s="68" t="s">
        <v>35</v>
      </c>
      <c r="H33" s="3"/>
      <c r="I33" s="16">
        <v>69</v>
      </c>
      <c r="J33" s="23">
        <f t="shared" si="0"/>
        <v>20.658682634730539</v>
      </c>
      <c r="K33" s="17">
        <v>162</v>
      </c>
      <c r="L33" s="23">
        <f t="shared" si="1"/>
        <v>48.50299401197605</v>
      </c>
      <c r="M33" s="17">
        <v>36</v>
      </c>
      <c r="N33" s="23">
        <f t="shared" si="2"/>
        <v>10.778443113772456</v>
      </c>
      <c r="O33" s="17">
        <v>18</v>
      </c>
      <c r="P33" s="23">
        <f t="shared" si="3"/>
        <v>5.3892215568862278</v>
      </c>
      <c r="Q33" s="17">
        <v>29</v>
      </c>
      <c r="R33" s="23">
        <f t="shared" si="4"/>
        <v>8.682634730538922</v>
      </c>
      <c r="S33" s="10">
        <f t="shared" si="5"/>
        <v>314</v>
      </c>
      <c r="T33" s="23">
        <f t="shared" si="6"/>
        <v>94.011976047904184</v>
      </c>
      <c r="U33" s="17">
        <v>20</v>
      </c>
      <c r="V33" s="23">
        <f t="shared" si="7"/>
        <v>5.9880239520958085</v>
      </c>
      <c r="W33" s="9">
        <f t="shared" si="8"/>
        <v>334</v>
      </c>
      <c r="X33" s="8">
        <f t="shared" si="8"/>
        <v>100</v>
      </c>
      <c r="Y33" s="24"/>
      <c r="Z33" s="16">
        <v>461</v>
      </c>
      <c r="AA33" s="28">
        <f t="shared" si="9"/>
        <v>72.451193058568336</v>
      </c>
    </row>
    <row r="34" spans="2:27" ht="18" customHeight="1">
      <c r="B34" s="42"/>
      <c r="C34" s="43" t="s">
        <v>21</v>
      </c>
      <c r="D34" s="114" t="s">
        <v>5</v>
      </c>
      <c r="E34" s="114"/>
      <c r="F34" s="60">
        <v>87</v>
      </c>
      <c r="G34" s="68" t="s">
        <v>36</v>
      </c>
      <c r="H34" s="3"/>
      <c r="I34" s="16">
        <v>66</v>
      </c>
      <c r="J34" s="23">
        <f t="shared" si="0"/>
        <v>21.221864951768488</v>
      </c>
      <c r="K34" s="17">
        <v>140</v>
      </c>
      <c r="L34" s="23">
        <f t="shared" si="1"/>
        <v>45.016077170418008</v>
      </c>
      <c r="M34" s="17">
        <v>36</v>
      </c>
      <c r="N34" s="23">
        <f t="shared" si="2"/>
        <v>11.57556270096463</v>
      </c>
      <c r="O34" s="17">
        <v>21</v>
      </c>
      <c r="P34" s="23">
        <f t="shared" si="3"/>
        <v>6.7524115755627019</v>
      </c>
      <c r="Q34" s="17">
        <v>25</v>
      </c>
      <c r="R34" s="23">
        <f t="shared" si="4"/>
        <v>8.0385852090032159</v>
      </c>
      <c r="S34" s="10">
        <f t="shared" si="5"/>
        <v>288</v>
      </c>
      <c r="T34" s="23">
        <f t="shared" si="6"/>
        <v>92.60450160771704</v>
      </c>
      <c r="U34" s="17">
        <v>23</v>
      </c>
      <c r="V34" s="23">
        <f t="shared" si="7"/>
        <v>7.395498392282958</v>
      </c>
      <c r="W34" s="9">
        <f t="shared" si="8"/>
        <v>311</v>
      </c>
      <c r="X34" s="8">
        <f t="shared" si="8"/>
        <v>100</v>
      </c>
      <c r="Y34" s="24"/>
      <c r="Z34" s="16">
        <v>460</v>
      </c>
      <c r="AA34" s="28">
        <f t="shared" si="9"/>
        <v>67.608695652173907</v>
      </c>
    </row>
    <row r="35" spans="2:27" ht="18" customHeight="1">
      <c r="B35" s="42"/>
      <c r="C35" s="43" t="s">
        <v>21</v>
      </c>
      <c r="D35" s="114" t="s">
        <v>5</v>
      </c>
      <c r="E35" s="114"/>
      <c r="F35" s="60">
        <v>88</v>
      </c>
      <c r="G35" s="68" t="s">
        <v>35</v>
      </c>
      <c r="H35" s="3"/>
      <c r="I35" s="16">
        <v>87</v>
      </c>
      <c r="J35" s="23">
        <f t="shared" si="0"/>
        <v>18.669527896995707</v>
      </c>
      <c r="K35" s="17">
        <v>272</v>
      </c>
      <c r="L35" s="23">
        <f t="shared" si="1"/>
        <v>58.369098712446352</v>
      </c>
      <c r="M35" s="17">
        <v>25</v>
      </c>
      <c r="N35" s="23">
        <f t="shared" si="2"/>
        <v>5.3648068669527902</v>
      </c>
      <c r="O35" s="17">
        <v>29</v>
      </c>
      <c r="P35" s="23">
        <f t="shared" si="3"/>
        <v>6.2231759656652361</v>
      </c>
      <c r="Q35" s="17">
        <v>24</v>
      </c>
      <c r="R35" s="23">
        <f t="shared" si="4"/>
        <v>5.1502145922746783</v>
      </c>
      <c r="S35" s="10">
        <f t="shared" si="5"/>
        <v>437</v>
      </c>
      <c r="T35" s="23">
        <f t="shared" si="6"/>
        <v>93.776824034334766</v>
      </c>
      <c r="U35" s="17">
        <v>29</v>
      </c>
      <c r="V35" s="23">
        <f t="shared" si="7"/>
        <v>6.2231759656652361</v>
      </c>
      <c r="W35" s="9">
        <f t="shared" si="8"/>
        <v>466</v>
      </c>
      <c r="X35" s="8">
        <f t="shared" si="8"/>
        <v>100</v>
      </c>
      <c r="Y35" s="24"/>
      <c r="Z35" s="16">
        <v>635</v>
      </c>
      <c r="AA35" s="28">
        <f t="shared" si="9"/>
        <v>73.385826771653541</v>
      </c>
    </row>
    <row r="36" spans="2:27" ht="18" customHeight="1">
      <c r="B36" s="42"/>
      <c r="C36" s="43" t="s">
        <v>21</v>
      </c>
      <c r="D36" s="114" t="s">
        <v>5</v>
      </c>
      <c r="E36" s="114"/>
      <c r="F36" s="60">
        <v>89</v>
      </c>
      <c r="G36" s="68" t="s">
        <v>35</v>
      </c>
      <c r="H36" s="3"/>
      <c r="I36" s="16">
        <v>97</v>
      </c>
      <c r="J36" s="23">
        <f t="shared" si="0"/>
        <v>26.358695652173914</v>
      </c>
      <c r="K36" s="17">
        <v>197</v>
      </c>
      <c r="L36" s="23">
        <f t="shared" si="1"/>
        <v>53.532608695652172</v>
      </c>
      <c r="M36" s="17">
        <v>18</v>
      </c>
      <c r="N36" s="23">
        <f t="shared" si="2"/>
        <v>4.8913043478260869</v>
      </c>
      <c r="O36" s="17">
        <v>25</v>
      </c>
      <c r="P36" s="23">
        <f t="shared" si="3"/>
        <v>6.7934782608695645</v>
      </c>
      <c r="Q36" s="17">
        <v>17</v>
      </c>
      <c r="R36" s="23">
        <f t="shared" si="4"/>
        <v>4.6195652173913038</v>
      </c>
      <c r="S36" s="10">
        <f t="shared" si="5"/>
        <v>354</v>
      </c>
      <c r="T36" s="23">
        <f t="shared" si="6"/>
        <v>96.195652173913047</v>
      </c>
      <c r="U36" s="17">
        <v>14</v>
      </c>
      <c r="V36" s="23">
        <f t="shared" si="7"/>
        <v>3.804347826086957</v>
      </c>
      <c r="W36" s="9">
        <f t="shared" si="8"/>
        <v>368</v>
      </c>
      <c r="X36" s="8">
        <f t="shared" si="8"/>
        <v>100</v>
      </c>
      <c r="Y36" s="24"/>
      <c r="Z36" s="16">
        <v>490</v>
      </c>
      <c r="AA36" s="28">
        <f t="shared" si="9"/>
        <v>75.102040816326536</v>
      </c>
    </row>
    <row r="37" spans="2:27" ht="18" customHeight="1">
      <c r="B37" s="42"/>
      <c r="C37" s="43" t="s">
        <v>21</v>
      </c>
      <c r="D37" s="114" t="s">
        <v>5</v>
      </c>
      <c r="E37" s="114"/>
      <c r="F37" s="60">
        <v>89</v>
      </c>
      <c r="G37" s="68" t="s">
        <v>36</v>
      </c>
      <c r="H37" s="3"/>
      <c r="I37" s="16">
        <v>107</v>
      </c>
      <c r="J37" s="23">
        <f t="shared" si="0"/>
        <v>29.88826815642458</v>
      </c>
      <c r="K37" s="17">
        <v>169</v>
      </c>
      <c r="L37" s="23">
        <f t="shared" si="1"/>
        <v>47.206703910614522</v>
      </c>
      <c r="M37" s="17">
        <v>22</v>
      </c>
      <c r="N37" s="23">
        <f t="shared" si="2"/>
        <v>6.1452513966480442</v>
      </c>
      <c r="O37" s="17">
        <v>32</v>
      </c>
      <c r="P37" s="23">
        <f t="shared" si="3"/>
        <v>8.938547486033519</v>
      </c>
      <c r="Q37" s="17">
        <v>12</v>
      </c>
      <c r="R37" s="23">
        <f t="shared" si="4"/>
        <v>3.3519553072625698</v>
      </c>
      <c r="S37" s="10">
        <f t="shared" si="5"/>
        <v>342</v>
      </c>
      <c r="T37" s="23">
        <f t="shared" si="6"/>
        <v>95.530726256983243</v>
      </c>
      <c r="U37" s="17">
        <v>16</v>
      </c>
      <c r="V37" s="23">
        <f t="shared" si="7"/>
        <v>4.4692737430167595</v>
      </c>
      <c r="W37" s="9">
        <f t="shared" si="8"/>
        <v>358</v>
      </c>
      <c r="X37" s="8">
        <f t="shared" si="8"/>
        <v>100</v>
      </c>
      <c r="Y37" s="24"/>
      <c r="Z37" s="16">
        <v>489</v>
      </c>
      <c r="AA37" s="28">
        <f t="shared" si="9"/>
        <v>73.210633946830256</v>
      </c>
    </row>
    <row r="38" spans="2:27" ht="18" customHeight="1">
      <c r="B38" s="42"/>
      <c r="C38" s="43" t="s">
        <v>21</v>
      </c>
      <c r="D38" s="114" t="s">
        <v>5</v>
      </c>
      <c r="E38" s="114"/>
      <c r="F38" s="60">
        <v>90</v>
      </c>
      <c r="G38" s="68" t="s">
        <v>35</v>
      </c>
      <c r="H38" s="3"/>
      <c r="I38" s="16">
        <v>76</v>
      </c>
      <c r="J38" s="23">
        <f t="shared" si="0"/>
        <v>20.266666666666666</v>
      </c>
      <c r="K38" s="17">
        <v>189</v>
      </c>
      <c r="L38" s="23">
        <f t="shared" si="1"/>
        <v>50.4</v>
      </c>
      <c r="M38" s="17">
        <v>39</v>
      </c>
      <c r="N38" s="23">
        <f t="shared" si="2"/>
        <v>10.4</v>
      </c>
      <c r="O38" s="17">
        <v>34</v>
      </c>
      <c r="P38" s="23">
        <f t="shared" si="3"/>
        <v>9.0666666666666664</v>
      </c>
      <c r="Q38" s="17">
        <v>20</v>
      </c>
      <c r="R38" s="23">
        <f t="shared" si="4"/>
        <v>5.3333333333333339</v>
      </c>
      <c r="S38" s="10">
        <f t="shared" si="5"/>
        <v>358</v>
      </c>
      <c r="T38" s="23">
        <f t="shared" si="6"/>
        <v>95.466666666666669</v>
      </c>
      <c r="U38" s="17">
        <v>17</v>
      </c>
      <c r="V38" s="23">
        <f t="shared" si="7"/>
        <v>4.5333333333333332</v>
      </c>
      <c r="W38" s="9">
        <f t="shared" si="8"/>
        <v>375</v>
      </c>
      <c r="X38" s="8">
        <f t="shared" si="8"/>
        <v>100</v>
      </c>
      <c r="Y38" s="24"/>
      <c r="Z38" s="16">
        <v>556</v>
      </c>
      <c r="AA38" s="28">
        <f t="shared" si="9"/>
        <v>67.446043165467628</v>
      </c>
    </row>
    <row r="39" spans="2:27" ht="18" customHeight="1">
      <c r="B39" s="42"/>
      <c r="C39" s="43" t="s">
        <v>21</v>
      </c>
      <c r="D39" s="114" t="s">
        <v>5</v>
      </c>
      <c r="E39" s="114"/>
      <c r="F39" s="60">
        <v>90</v>
      </c>
      <c r="G39" s="68" t="s">
        <v>36</v>
      </c>
      <c r="H39" s="3"/>
      <c r="I39" s="16">
        <v>79</v>
      </c>
      <c r="J39" s="23">
        <f t="shared" si="0"/>
        <v>22.766570605187319</v>
      </c>
      <c r="K39" s="17">
        <v>167</v>
      </c>
      <c r="L39" s="23">
        <f t="shared" si="1"/>
        <v>48.126801152737755</v>
      </c>
      <c r="M39" s="17">
        <v>34</v>
      </c>
      <c r="N39" s="23">
        <f t="shared" si="2"/>
        <v>9.7982708933717575</v>
      </c>
      <c r="O39" s="17">
        <v>26</v>
      </c>
      <c r="P39" s="23">
        <f t="shared" si="3"/>
        <v>7.4927953890489913</v>
      </c>
      <c r="Q39" s="17">
        <v>18</v>
      </c>
      <c r="R39" s="23">
        <f t="shared" si="4"/>
        <v>5.1873198847262252</v>
      </c>
      <c r="S39" s="10">
        <f t="shared" si="5"/>
        <v>324</v>
      </c>
      <c r="T39" s="23">
        <f t="shared" si="6"/>
        <v>93.371757925072046</v>
      </c>
      <c r="U39" s="17">
        <v>23</v>
      </c>
      <c r="V39" s="23">
        <f t="shared" si="7"/>
        <v>6.6282420749279538</v>
      </c>
      <c r="W39" s="9">
        <f t="shared" si="8"/>
        <v>347</v>
      </c>
      <c r="X39" s="8">
        <f t="shared" si="8"/>
        <v>100</v>
      </c>
      <c r="Y39" s="24"/>
      <c r="Z39" s="16">
        <v>556</v>
      </c>
      <c r="AA39" s="28">
        <f t="shared" si="9"/>
        <v>62.410071942446045</v>
      </c>
    </row>
    <row r="40" spans="2:27" ht="18" customHeight="1">
      <c r="B40" s="42"/>
      <c r="C40" s="43" t="s">
        <v>21</v>
      </c>
      <c r="D40" s="114" t="s">
        <v>5</v>
      </c>
      <c r="E40" s="114"/>
      <c r="F40" s="60">
        <v>90</v>
      </c>
      <c r="G40" s="68" t="s">
        <v>37</v>
      </c>
      <c r="H40" s="3"/>
      <c r="I40" s="16">
        <v>83</v>
      </c>
      <c r="J40" s="23">
        <f t="shared" si="0"/>
        <v>22.432432432432435</v>
      </c>
      <c r="K40" s="17">
        <v>184</v>
      </c>
      <c r="L40" s="23">
        <f t="shared" si="1"/>
        <v>49.729729729729733</v>
      </c>
      <c r="M40" s="17">
        <v>28</v>
      </c>
      <c r="N40" s="23">
        <f t="shared" si="2"/>
        <v>7.5675675675675684</v>
      </c>
      <c r="O40" s="17">
        <v>29</v>
      </c>
      <c r="P40" s="23">
        <f t="shared" si="3"/>
        <v>7.8378378378378386</v>
      </c>
      <c r="Q40" s="17">
        <v>20</v>
      </c>
      <c r="R40" s="23">
        <f t="shared" si="4"/>
        <v>5.4054054054054053</v>
      </c>
      <c r="S40" s="10">
        <f t="shared" si="5"/>
        <v>344</v>
      </c>
      <c r="T40" s="23">
        <f t="shared" si="6"/>
        <v>92.972972972972983</v>
      </c>
      <c r="U40" s="17">
        <v>26</v>
      </c>
      <c r="V40" s="23">
        <f t="shared" si="7"/>
        <v>7.0270270270270272</v>
      </c>
      <c r="W40" s="9">
        <f t="shared" si="8"/>
        <v>370</v>
      </c>
      <c r="X40" s="8">
        <f t="shared" si="8"/>
        <v>100.00000000000001</v>
      </c>
      <c r="Y40" s="24"/>
      <c r="Z40" s="16">
        <v>556</v>
      </c>
      <c r="AA40" s="28">
        <f t="shared" si="9"/>
        <v>66.546762589928051</v>
      </c>
    </row>
    <row r="41" spans="2:27" ht="18" customHeight="1">
      <c r="B41" s="42"/>
      <c r="C41" s="43" t="s">
        <v>21</v>
      </c>
      <c r="D41" s="114" t="s">
        <v>5</v>
      </c>
      <c r="E41" s="114"/>
      <c r="F41" s="60">
        <v>91</v>
      </c>
      <c r="G41" s="68" t="s">
        <v>35</v>
      </c>
      <c r="H41" s="3"/>
      <c r="I41" s="16">
        <v>70</v>
      </c>
      <c r="J41" s="23">
        <f t="shared" si="0"/>
        <v>23.1023102310231</v>
      </c>
      <c r="K41" s="17">
        <v>146</v>
      </c>
      <c r="L41" s="23">
        <f t="shared" si="1"/>
        <v>48.184818481848183</v>
      </c>
      <c r="M41" s="17">
        <v>47</v>
      </c>
      <c r="N41" s="23">
        <f t="shared" si="2"/>
        <v>15.511551155115511</v>
      </c>
      <c r="O41" s="17">
        <v>13</v>
      </c>
      <c r="P41" s="23">
        <f t="shared" si="3"/>
        <v>4.2904290429042904</v>
      </c>
      <c r="Q41" s="17">
        <v>13</v>
      </c>
      <c r="R41" s="23">
        <f t="shared" si="4"/>
        <v>4.2904290429042904</v>
      </c>
      <c r="S41" s="10">
        <f t="shared" si="5"/>
        <v>289</v>
      </c>
      <c r="T41" s="23">
        <f t="shared" si="6"/>
        <v>95.379537953795378</v>
      </c>
      <c r="U41" s="17">
        <v>14</v>
      </c>
      <c r="V41" s="23">
        <f t="shared" si="7"/>
        <v>4.6204620462046204</v>
      </c>
      <c r="W41" s="9">
        <f t="shared" si="8"/>
        <v>303</v>
      </c>
      <c r="X41" s="8">
        <f t="shared" si="8"/>
        <v>100</v>
      </c>
      <c r="Y41" s="24"/>
      <c r="Z41" s="16">
        <v>527</v>
      </c>
      <c r="AA41" s="28">
        <f t="shared" si="9"/>
        <v>57.495256166982919</v>
      </c>
    </row>
    <row r="42" spans="2:27" ht="18" customHeight="1">
      <c r="B42" s="42"/>
      <c r="C42" s="43" t="s">
        <v>21</v>
      </c>
      <c r="D42" s="114" t="s">
        <v>5</v>
      </c>
      <c r="E42" s="114"/>
      <c r="F42" s="60">
        <v>91</v>
      </c>
      <c r="G42" s="68" t="s">
        <v>36</v>
      </c>
      <c r="H42" s="3"/>
      <c r="I42" s="16">
        <v>71</v>
      </c>
      <c r="J42" s="23">
        <f t="shared" si="0"/>
        <v>22.97734627831715</v>
      </c>
      <c r="K42" s="17">
        <v>154</v>
      </c>
      <c r="L42" s="23">
        <f t="shared" si="1"/>
        <v>49.838187702265373</v>
      </c>
      <c r="M42" s="17">
        <v>46</v>
      </c>
      <c r="N42" s="23">
        <f t="shared" si="2"/>
        <v>14.886731391585762</v>
      </c>
      <c r="O42" s="17">
        <v>16</v>
      </c>
      <c r="P42" s="23">
        <f t="shared" si="3"/>
        <v>5.1779935275080913</v>
      </c>
      <c r="Q42" s="17">
        <v>9</v>
      </c>
      <c r="R42" s="23">
        <f t="shared" si="4"/>
        <v>2.912621359223301</v>
      </c>
      <c r="S42" s="10">
        <f t="shared" si="5"/>
        <v>296</v>
      </c>
      <c r="T42" s="23">
        <f t="shared" si="6"/>
        <v>95.792880258899672</v>
      </c>
      <c r="U42" s="17">
        <v>13</v>
      </c>
      <c r="V42" s="23">
        <f t="shared" si="7"/>
        <v>4.2071197411003238</v>
      </c>
      <c r="W42" s="9">
        <f t="shared" si="8"/>
        <v>309</v>
      </c>
      <c r="X42" s="8">
        <f t="shared" si="8"/>
        <v>100</v>
      </c>
      <c r="Y42" s="24"/>
      <c r="Z42" s="16">
        <v>527</v>
      </c>
      <c r="AA42" s="28">
        <f t="shared" si="9"/>
        <v>58.633776091081593</v>
      </c>
    </row>
    <row r="43" spans="2:27" ht="18" customHeight="1">
      <c r="B43" s="42"/>
      <c r="C43" s="43" t="s">
        <v>21</v>
      </c>
      <c r="D43" s="114" t="s">
        <v>5</v>
      </c>
      <c r="E43" s="114"/>
      <c r="F43" s="60">
        <v>91</v>
      </c>
      <c r="G43" s="68" t="s">
        <v>37</v>
      </c>
      <c r="H43" s="3"/>
      <c r="I43" s="16">
        <v>86</v>
      </c>
      <c r="J43" s="23">
        <f t="shared" si="0"/>
        <v>27.388535031847134</v>
      </c>
      <c r="K43" s="17">
        <v>122</v>
      </c>
      <c r="L43" s="23">
        <f t="shared" si="1"/>
        <v>38.853503184713375</v>
      </c>
      <c r="M43" s="17">
        <v>57</v>
      </c>
      <c r="N43" s="23">
        <f t="shared" si="2"/>
        <v>18.152866242038215</v>
      </c>
      <c r="O43" s="17">
        <v>16</v>
      </c>
      <c r="P43" s="23">
        <f t="shared" si="3"/>
        <v>5.095541401273886</v>
      </c>
      <c r="Q43" s="17">
        <v>14</v>
      </c>
      <c r="R43" s="23">
        <f t="shared" si="4"/>
        <v>4.4585987261146496</v>
      </c>
      <c r="S43" s="10">
        <f t="shared" si="5"/>
        <v>295</v>
      </c>
      <c r="T43" s="23">
        <f t="shared" si="6"/>
        <v>93.949044585987266</v>
      </c>
      <c r="U43" s="17">
        <v>19</v>
      </c>
      <c r="V43" s="23">
        <f t="shared" si="7"/>
        <v>6.0509554140127388</v>
      </c>
      <c r="W43" s="9">
        <f t="shared" si="8"/>
        <v>314</v>
      </c>
      <c r="X43" s="8">
        <f t="shared" si="8"/>
        <v>100</v>
      </c>
      <c r="Y43" s="24"/>
      <c r="Z43" s="16">
        <v>526</v>
      </c>
      <c r="AA43" s="28">
        <f t="shared" si="9"/>
        <v>59.695817490494299</v>
      </c>
    </row>
    <row r="44" spans="2:27" ht="18" customHeight="1">
      <c r="B44" s="46"/>
      <c r="C44" s="47" t="s">
        <v>21</v>
      </c>
      <c r="D44" s="115" t="s">
        <v>5</v>
      </c>
      <c r="E44" s="115"/>
      <c r="F44" s="60">
        <v>99</v>
      </c>
      <c r="G44" s="68" t="s">
        <v>35</v>
      </c>
      <c r="H44" s="3"/>
      <c r="I44" s="16">
        <v>67</v>
      </c>
      <c r="J44" s="48">
        <f t="shared" si="0"/>
        <v>19.764011799410032</v>
      </c>
      <c r="K44" s="17">
        <v>169</v>
      </c>
      <c r="L44" s="48">
        <f t="shared" si="1"/>
        <v>49.852507374631266</v>
      </c>
      <c r="M44" s="17">
        <v>46</v>
      </c>
      <c r="N44" s="48">
        <f t="shared" si="2"/>
        <v>13.569321533923304</v>
      </c>
      <c r="O44" s="17">
        <v>15</v>
      </c>
      <c r="P44" s="48">
        <f t="shared" si="3"/>
        <v>4.4247787610619467</v>
      </c>
      <c r="Q44" s="17">
        <v>19</v>
      </c>
      <c r="R44" s="48">
        <f t="shared" si="4"/>
        <v>5.6047197640117989</v>
      </c>
      <c r="S44" s="17">
        <f t="shared" si="5"/>
        <v>316</v>
      </c>
      <c r="T44" s="48">
        <f t="shared" si="6"/>
        <v>93.21533923303835</v>
      </c>
      <c r="U44" s="17">
        <v>23</v>
      </c>
      <c r="V44" s="48">
        <f t="shared" si="7"/>
        <v>6.7846607669616521</v>
      </c>
      <c r="W44" s="16">
        <f t="shared" si="8"/>
        <v>339</v>
      </c>
      <c r="X44" s="49">
        <f t="shared" si="8"/>
        <v>100</v>
      </c>
      <c r="Y44" s="24"/>
      <c r="Z44" s="16">
        <v>567</v>
      </c>
      <c r="AA44" s="28">
        <f t="shared" si="9"/>
        <v>59.788359788359791</v>
      </c>
    </row>
    <row r="45" spans="2:27" ht="18" customHeight="1">
      <c r="B45" s="42"/>
      <c r="C45" s="43" t="s">
        <v>21</v>
      </c>
      <c r="D45" s="114" t="s">
        <v>5</v>
      </c>
      <c r="E45" s="114"/>
      <c r="F45" s="58">
        <v>99</v>
      </c>
      <c r="G45" s="67" t="s">
        <v>36</v>
      </c>
      <c r="H45" s="3"/>
      <c r="I45" s="16">
        <v>76</v>
      </c>
      <c r="J45" s="23">
        <f t="shared" si="0"/>
        <v>21.839080459770116</v>
      </c>
      <c r="K45" s="17">
        <v>158</v>
      </c>
      <c r="L45" s="23">
        <f t="shared" si="1"/>
        <v>45.402298850574709</v>
      </c>
      <c r="M45" s="17">
        <v>49</v>
      </c>
      <c r="N45" s="23">
        <f t="shared" si="2"/>
        <v>14.080459770114942</v>
      </c>
      <c r="O45" s="17">
        <v>19</v>
      </c>
      <c r="P45" s="23">
        <f t="shared" si="3"/>
        <v>5.4597701149425291</v>
      </c>
      <c r="Q45" s="17">
        <v>20</v>
      </c>
      <c r="R45" s="23">
        <f t="shared" si="4"/>
        <v>5.7471264367816088</v>
      </c>
      <c r="S45" s="10">
        <f t="shared" si="5"/>
        <v>322</v>
      </c>
      <c r="T45" s="23">
        <f t="shared" si="6"/>
        <v>92.52873563218391</v>
      </c>
      <c r="U45" s="17">
        <v>26</v>
      </c>
      <c r="V45" s="23">
        <f t="shared" si="7"/>
        <v>7.4712643678160928</v>
      </c>
      <c r="W45" s="9">
        <f t="shared" si="8"/>
        <v>348</v>
      </c>
      <c r="X45" s="8">
        <f t="shared" si="8"/>
        <v>100</v>
      </c>
      <c r="Y45" s="24"/>
      <c r="Z45" s="16">
        <v>567</v>
      </c>
      <c r="AA45" s="28">
        <f t="shared" si="9"/>
        <v>61.375661375661373</v>
      </c>
    </row>
    <row r="46" spans="2:27" ht="18" customHeight="1">
      <c r="B46" s="42"/>
      <c r="C46" s="43" t="s">
        <v>21</v>
      </c>
      <c r="D46" s="114" t="s">
        <v>5</v>
      </c>
      <c r="E46" s="114"/>
      <c r="F46" s="58">
        <v>100</v>
      </c>
      <c r="G46" s="67" t="s">
        <v>35</v>
      </c>
      <c r="H46" s="3"/>
      <c r="I46" s="9">
        <v>116</v>
      </c>
      <c r="J46" s="23">
        <f t="shared" si="0"/>
        <v>29.743589743589745</v>
      </c>
      <c r="K46" s="10">
        <v>195</v>
      </c>
      <c r="L46" s="23">
        <f t="shared" si="1"/>
        <v>50</v>
      </c>
      <c r="M46" s="10">
        <v>30</v>
      </c>
      <c r="N46" s="23">
        <f t="shared" si="2"/>
        <v>7.6923076923076925</v>
      </c>
      <c r="O46" s="10">
        <v>16</v>
      </c>
      <c r="P46" s="23">
        <f t="shared" si="3"/>
        <v>4.1025641025641022</v>
      </c>
      <c r="Q46" s="10">
        <v>14</v>
      </c>
      <c r="R46" s="23">
        <f t="shared" si="4"/>
        <v>3.5897435897435894</v>
      </c>
      <c r="S46" s="10">
        <f t="shared" si="5"/>
        <v>371</v>
      </c>
      <c r="T46" s="23">
        <f t="shared" si="6"/>
        <v>95.128205128205124</v>
      </c>
      <c r="U46" s="10">
        <v>19</v>
      </c>
      <c r="V46" s="23">
        <f t="shared" si="7"/>
        <v>4.8717948717948723</v>
      </c>
      <c r="W46" s="9">
        <f t="shared" si="8"/>
        <v>390</v>
      </c>
      <c r="X46" s="8">
        <f t="shared" si="8"/>
        <v>100</v>
      </c>
      <c r="Y46" s="24"/>
      <c r="Z46" s="9">
        <v>669</v>
      </c>
      <c r="AA46" s="25">
        <f t="shared" si="9"/>
        <v>58.295964125560538</v>
      </c>
    </row>
    <row r="47" spans="2:27" ht="18" customHeight="1">
      <c r="B47" s="46"/>
      <c r="C47" s="47" t="s">
        <v>21</v>
      </c>
      <c r="D47" s="115" t="s">
        <v>5</v>
      </c>
      <c r="E47" s="115"/>
      <c r="F47" s="60">
        <v>100</v>
      </c>
      <c r="G47" s="68" t="s">
        <v>36</v>
      </c>
      <c r="H47" s="3"/>
      <c r="I47" s="16">
        <v>109</v>
      </c>
      <c r="J47" s="48">
        <f t="shared" si="0"/>
        <v>25.707547169811324</v>
      </c>
      <c r="K47" s="17">
        <v>235</v>
      </c>
      <c r="L47" s="48">
        <f t="shared" si="1"/>
        <v>55.424528301886788</v>
      </c>
      <c r="M47" s="17">
        <v>29</v>
      </c>
      <c r="N47" s="48">
        <f t="shared" si="2"/>
        <v>6.8396226415094334</v>
      </c>
      <c r="O47" s="17">
        <v>15</v>
      </c>
      <c r="P47" s="48">
        <f t="shared" si="3"/>
        <v>3.5377358490566038</v>
      </c>
      <c r="Q47" s="17">
        <v>14</v>
      </c>
      <c r="R47" s="48">
        <f t="shared" si="4"/>
        <v>3.3018867924528301</v>
      </c>
      <c r="S47" s="17">
        <f t="shared" si="5"/>
        <v>402</v>
      </c>
      <c r="T47" s="48">
        <f t="shared" si="6"/>
        <v>94.811320754716974</v>
      </c>
      <c r="U47" s="17">
        <v>22</v>
      </c>
      <c r="V47" s="48">
        <f t="shared" si="7"/>
        <v>5.1886792452830193</v>
      </c>
      <c r="W47" s="16">
        <f t="shared" si="8"/>
        <v>424</v>
      </c>
      <c r="X47" s="49">
        <f t="shared" si="8"/>
        <v>100</v>
      </c>
      <c r="Y47" s="24"/>
      <c r="Z47" s="16">
        <v>669</v>
      </c>
      <c r="AA47" s="28">
        <f t="shared" si="9"/>
        <v>63.378176382660691</v>
      </c>
    </row>
    <row r="48" spans="2:27" ht="18" customHeight="1">
      <c r="B48" s="42"/>
      <c r="C48" s="43" t="s">
        <v>21</v>
      </c>
      <c r="D48" s="114" t="s">
        <v>5</v>
      </c>
      <c r="E48" s="114"/>
      <c r="F48" s="60">
        <v>100</v>
      </c>
      <c r="G48" s="68" t="s">
        <v>37</v>
      </c>
      <c r="H48" s="3"/>
      <c r="I48" s="16">
        <v>94</v>
      </c>
      <c r="J48" s="23">
        <f t="shared" si="0"/>
        <v>22.815533980582526</v>
      </c>
      <c r="K48" s="17">
        <v>211</v>
      </c>
      <c r="L48" s="23">
        <f t="shared" si="1"/>
        <v>51.213592233009706</v>
      </c>
      <c r="M48" s="17">
        <v>37</v>
      </c>
      <c r="N48" s="23">
        <f t="shared" si="2"/>
        <v>8.9805825242718456</v>
      </c>
      <c r="O48" s="17">
        <v>18</v>
      </c>
      <c r="P48" s="23">
        <f t="shared" si="3"/>
        <v>4.3689320388349513</v>
      </c>
      <c r="Q48" s="17">
        <v>19</v>
      </c>
      <c r="R48" s="23">
        <f t="shared" si="4"/>
        <v>4.6116504854368934</v>
      </c>
      <c r="S48" s="10">
        <f t="shared" si="5"/>
        <v>379</v>
      </c>
      <c r="T48" s="23">
        <f t="shared" si="6"/>
        <v>91.990291262135926</v>
      </c>
      <c r="U48" s="17">
        <v>33</v>
      </c>
      <c r="V48" s="23">
        <f t="shared" si="7"/>
        <v>8.009708737864079</v>
      </c>
      <c r="W48" s="9">
        <f t="shared" si="8"/>
        <v>412</v>
      </c>
      <c r="X48" s="8">
        <f t="shared" si="8"/>
        <v>100</v>
      </c>
      <c r="Y48" s="24"/>
      <c r="Z48" s="16">
        <v>669</v>
      </c>
      <c r="AA48" s="28">
        <f t="shared" si="9"/>
        <v>61.584454409566511</v>
      </c>
    </row>
    <row r="49" spans="2:27" ht="18" customHeight="1">
      <c r="B49" s="42"/>
      <c r="C49" s="43" t="s">
        <v>21</v>
      </c>
      <c r="D49" s="114" t="s">
        <v>5</v>
      </c>
      <c r="E49" s="114"/>
      <c r="F49" s="60">
        <v>110</v>
      </c>
      <c r="G49" s="68" t="s">
        <v>35</v>
      </c>
      <c r="H49" s="3"/>
      <c r="I49" s="16">
        <v>39</v>
      </c>
      <c r="J49" s="23">
        <f t="shared" si="0"/>
        <v>10.129870129870131</v>
      </c>
      <c r="K49" s="17">
        <v>105</v>
      </c>
      <c r="L49" s="23">
        <f t="shared" si="1"/>
        <v>27.27272727272727</v>
      </c>
      <c r="M49" s="17">
        <v>13</v>
      </c>
      <c r="N49" s="23">
        <f t="shared" si="2"/>
        <v>3.3766233766233764</v>
      </c>
      <c r="O49" s="17">
        <v>9</v>
      </c>
      <c r="P49" s="23">
        <f t="shared" si="3"/>
        <v>2.3376623376623376</v>
      </c>
      <c r="Q49" s="17">
        <v>195</v>
      </c>
      <c r="R49" s="23">
        <f t="shared" si="4"/>
        <v>50.649350649350644</v>
      </c>
      <c r="S49" s="10">
        <f t="shared" si="5"/>
        <v>361</v>
      </c>
      <c r="T49" s="23">
        <f t="shared" si="6"/>
        <v>93.766233766233768</v>
      </c>
      <c r="U49" s="17">
        <v>24</v>
      </c>
      <c r="V49" s="23">
        <f t="shared" si="7"/>
        <v>6.2337662337662341</v>
      </c>
      <c r="W49" s="9">
        <f t="shared" si="8"/>
        <v>385</v>
      </c>
      <c r="X49" s="8">
        <f t="shared" si="8"/>
        <v>100</v>
      </c>
      <c r="Y49" s="24"/>
      <c r="Z49" s="16">
        <v>556</v>
      </c>
      <c r="AA49" s="28">
        <f t="shared" si="9"/>
        <v>69.24460431654677</v>
      </c>
    </row>
    <row r="50" spans="2:27" ht="18" customHeight="1">
      <c r="B50" s="42"/>
      <c r="C50" s="43" t="s">
        <v>21</v>
      </c>
      <c r="D50" s="114" t="s">
        <v>5</v>
      </c>
      <c r="E50" s="114"/>
      <c r="F50" s="60">
        <v>110</v>
      </c>
      <c r="G50" s="68" t="s">
        <v>36</v>
      </c>
      <c r="H50" s="3"/>
      <c r="I50" s="16">
        <v>55</v>
      </c>
      <c r="J50" s="23">
        <f t="shared" si="0"/>
        <v>13.85390428211587</v>
      </c>
      <c r="K50" s="17">
        <v>90</v>
      </c>
      <c r="L50" s="23">
        <f t="shared" si="1"/>
        <v>22.670025188916874</v>
      </c>
      <c r="M50" s="17">
        <v>20</v>
      </c>
      <c r="N50" s="23">
        <f t="shared" si="2"/>
        <v>5.037783375314862</v>
      </c>
      <c r="O50" s="17">
        <v>4</v>
      </c>
      <c r="P50" s="23">
        <f t="shared" si="3"/>
        <v>1.0075566750629723</v>
      </c>
      <c r="Q50" s="17">
        <v>201</v>
      </c>
      <c r="R50" s="23">
        <f t="shared" si="4"/>
        <v>50.629722921914357</v>
      </c>
      <c r="S50" s="10">
        <f t="shared" si="5"/>
        <v>370</v>
      </c>
      <c r="T50" s="23">
        <f t="shared" si="6"/>
        <v>93.19899244332494</v>
      </c>
      <c r="U50" s="17">
        <v>27</v>
      </c>
      <c r="V50" s="23">
        <f t="shared" si="7"/>
        <v>6.8010075566750636</v>
      </c>
      <c r="W50" s="9">
        <f t="shared" si="8"/>
        <v>397</v>
      </c>
      <c r="X50" s="8">
        <f t="shared" si="8"/>
        <v>100</v>
      </c>
      <c r="Y50" s="24"/>
      <c r="Z50" s="16">
        <v>556</v>
      </c>
      <c r="AA50" s="28">
        <f t="shared" si="9"/>
        <v>71.402877697841731</v>
      </c>
    </row>
    <row r="51" spans="2:27" ht="18" customHeight="1">
      <c r="B51" s="42"/>
      <c r="C51" s="43" t="s">
        <v>21</v>
      </c>
      <c r="D51" s="114" t="s">
        <v>5</v>
      </c>
      <c r="E51" s="114"/>
      <c r="F51" s="60">
        <v>113</v>
      </c>
      <c r="G51" s="68" t="s">
        <v>35</v>
      </c>
      <c r="H51" s="3"/>
      <c r="I51" s="16">
        <v>51</v>
      </c>
      <c r="J51" s="23">
        <f t="shared" si="0"/>
        <v>15.223880597014924</v>
      </c>
      <c r="K51" s="17">
        <v>113</v>
      </c>
      <c r="L51" s="23">
        <f t="shared" si="1"/>
        <v>33.731343283582085</v>
      </c>
      <c r="M51" s="17">
        <v>16</v>
      </c>
      <c r="N51" s="23">
        <f t="shared" si="2"/>
        <v>4.7761194029850751</v>
      </c>
      <c r="O51" s="17">
        <v>10</v>
      </c>
      <c r="P51" s="23">
        <f t="shared" si="3"/>
        <v>2.9850746268656714</v>
      </c>
      <c r="Q51" s="17">
        <v>105</v>
      </c>
      <c r="R51" s="23">
        <f t="shared" si="4"/>
        <v>31.343283582089555</v>
      </c>
      <c r="S51" s="10">
        <f t="shared" si="5"/>
        <v>295</v>
      </c>
      <c r="T51" s="23">
        <f t="shared" si="6"/>
        <v>88.059701492537314</v>
      </c>
      <c r="U51" s="17">
        <v>40</v>
      </c>
      <c r="V51" s="23">
        <f t="shared" si="7"/>
        <v>11.940298507462686</v>
      </c>
      <c r="W51" s="9">
        <f t="shared" si="8"/>
        <v>335</v>
      </c>
      <c r="X51" s="8">
        <f t="shared" si="8"/>
        <v>100</v>
      </c>
      <c r="Y51" s="24"/>
      <c r="Z51" s="16">
        <v>441</v>
      </c>
      <c r="AA51" s="28">
        <f t="shared" si="9"/>
        <v>75.963718820861686</v>
      </c>
    </row>
    <row r="52" spans="2:27" ht="18" customHeight="1">
      <c r="B52" s="42"/>
      <c r="C52" s="43" t="s">
        <v>21</v>
      </c>
      <c r="D52" s="114" t="s">
        <v>5</v>
      </c>
      <c r="E52" s="114"/>
      <c r="F52" s="60">
        <v>113</v>
      </c>
      <c r="G52" s="68" t="s">
        <v>36</v>
      </c>
      <c r="H52" s="3"/>
      <c r="I52" s="16">
        <v>54</v>
      </c>
      <c r="J52" s="23">
        <f t="shared" si="0"/>
        <v>16.564417177914109</v>
      </c>
      <c r="K52" s="17">
        <v>110</v>
      </c>
      <c r="L52" s="23">
        <f t="shared" si="1"/>
        <v>33.742331288343557</v>
      </c>
      <c r="M52" s="17">
        <v>15</v>
      </c>
      <c r="N52" s="23">
        <f t="shared" si="2"/>
        <v>4.6012269938650308</v>
      </c>
      <c r="O52" s="17">
        <v>10</v>
      </c>
      <c r="P52" s="23">
        <f t="shared" si="3"/>
        <v>3.0674846625766872</v>
      </c>
      <c r="Q52" s="17">
        <v>115</v>
      </c>
      <c r="R52" s="23">
        <f t="shared" si="4"/>
        <v>35.276073619631902</v>
      </c>
      <c r="S52" s="10">
        <f t="shared" si="5"/>
        <v>304</v>
      </c>
      <c r="T52" s="23">
        <f t="shared" si="6"/>
        <v>93.251533742331276</v>
      </c>
      <c r="U52" s="17">
        <v>22</v>
      </c>
      <c r="V52" s="23">
        <f t="shared" si="7"/>
        <v>6.7484662576687118</v>
      </c>
      <c r="W52" s="9">
        <f t="shared" si="8"/>
        <v>326</v>
      </c>
      <c r="X52" s="8">
        <f t="shared" si="8"/>
        <v>99.999999999999986</v>
      </c>
      <c r="Y52" s="24"/>
      <c r="Z52" s="16">
        <v>440</v>
      </c>
      <c r="AA52" s="28">
        <f t="shared" si="9"/>
        <v>74.090909090909093</v>
      </c>
    </row>
    <row r="53" spans="2:27" ht="18" customHeight="1">
      <c r="B53" s="42"/>
      <c r="C53" s="43" t="s">
        <v>21</v>
      </c>
      <c r="D53" s="114" t="s">
        <v>5</v>
      </c>
      <c r="E53" s="114"/>
      <c r="F53" s="60">
        <v>114</v>
      </c>
      <c r="G53" s="68" t="s">
        <v>35</v>
      </c>
      <c r="H53" s="3"/>
      <c r="I53" s="16">
        <v>59</v>
      </c>
      <c r="J53" s="23">
        <f t="shared" si="0"/>
        <v>14.75</v>
      </c>
      <c r="K53" s="17">
        <v>124</v>
      </c>
      <c r="L53" s="23">
        <f t="shared" si="1"/>
        <v>31</v>
      </c>
      <c r="M53" s="17">
        <v>25</v>
      </c>
      <c r="N53" s="23">
        <f t="shared" si="2"/>
        <v>6.25</v>
      </c>
      <c r="O53" s="17">
        <v>0</v>
      </c>
      <c r="P53" s="23">
        <f t="shared" si="3"/>
        <v>0</v>
      </c>
      <c r="Q53" s="17">
        <v>173</v>
      </c>
      <c r="R53" s="23">
        <f t="shared" si="4"/>
        <v>43.25</v>
      </c>
      <c r="S53" s="10">
        <f t="shared" si="5"/>
        <v>381</v>
      </c>
      <c r="T53" s="23">
        <f t="shared" si="6"/>
        <v>95.25</v>
      </c>
      <c r="U53" s="17">
        <v>19</v>
      </c>
      <c r="V53" s="23">
        <f t="shared" si="7"/>
        <v>4.75</v>
      </c>
      <c r="W53" s="9">
        <f t="shared" si="8"/>
        <v>400</v>
      </c>
      <c r="X53" s="8">
        <f t="shared" si="8"/>
        <v>100</v>
      </c>
      <c r="Y53" s="24"/>
      <c r="Z53" s="16">
        <v>594</v>
      </c>
      <c r="AA53" s="28">
        <f t="shared" si="9"/>
        <v>67.34006734006735</v>
      </c>
    </row>
    <row r="54" spans="2:27" ht="18" customHeight="1">
      <c r="B54" s="42"/>
      <c r="C54" s="43" t="s">
        <v>21</v>
      </c>
      <c r="D54" s="114" t="s">
        <v>5</v>
      </c>
      <c r="E54" s="114"/>
      <c r="F54" s="60">
        <v>114</v>
      </c>
      <c r="G54" s="68" t="s">
        <v>36</v>
      </c>
      <c r="H54" s="3"/>
      <c r="I54" s="16">
        <v>73</v>
      </c>
      <c r="J54" s="23">
        <f t="shared" si="0"/>
        <v>16.820276497695851</v>
      </c>
      <c r="K54" s="17">
        <v>119</v>
      </c>
      <c r="L54" s="23">
        <f t="shared" si="1"/>
        <v>27.419354838709676</v>
      </c>
      <c r="M54" s="17">
        <v>22</v>
      </c>
      <c r="N54" s="23">
        <f t="shared" si="2"/>
        <v>5.0691244239631335</v>
      </c>
      <c r="O54" s="17">
        <v>16</v>
      </c>
      <c r="P54" s="23">
        <f t="shared" si="3"/>
        <v>3.6866359447004609</v>
      </c>
      <c r="Q54" s="17">
        <v>178</v>
      </c>
      <c r="R54" s="23">
        <f t="shared" si="4"/>
        <v>41.013824884792626</v>
      </c>
      <c r="S54" s="10">
        <f t="shared" si="5"/>
        <v>408</v>
      </c>
      <c r="T54" s="23">
        <f t="shared" si="6"/>
        <v>94.009216589861751</v>
      </c>
      <c r="U54" s="17">
        <v>26</v>
      </c>
      <c r="V54" s="23">
        <f t="shared" si="7"/>
        <v>5.9907834101382482</v>
      </c>
      <c r="W54" s="9">
        <f t="shared" si="8"/>
        <v>434</v>
      </c>
      <c r="X54" s="8">
        <f t="shared" si="8"/>
        <v>100</v>
      </c>
      <c r="Y54" s="24"/>
      <c r="Z54" s="16">
        <v>594</v>
      </c>
      <c r="AA54" s="28">
        <f t="shared" si="9"/>
        <v>73.063973063973066</v>
      </c>
    </row>
    <row r="55" spans="2:27" ht="18" customHeight="1">
      <c r="B55" s="42"/>
      <c r="C55" s="43" t="s">
        <v>21</v>
      </c>
      <c r="D55" s="114" t="s">
        <v>5</v>
      </c>
      <c r="E55" s="114"/>
      <c r="F55" s="60">
        <v>115</v>
      </c>
      <c r="G55" s="68" t="s">
        <v>35</v>
      </c>
      <c r="H55" s="3"/>
      <c r="I55" s="16">
        <v>44</v>
      </c>
      <c r="J55" s="23">
        <f t="shared" si="0"/>
        <v>15.547703180212014</v>
      </c>
      <c r="K55" s="17">
        <v>102</v>
      </c>
      <c r="L55" s="23">
        <f t="shared" si="1"/>
        <v>36.042402826855124</v>
      </c>
      <c r="M55" s="17">
        <v>15</v>
      </c>
      <c r="N55" s="23">
        <f t="shared" si="2"/>
        <v>5.3003533568904597</v>
      </c>
      <c r="O55" s="17">
        <v>2</v>
      </c>
      <c r="P55" s="23">
        <f t="shared" si="3"/>
        <v>0.70671378091872794</v>
      </c>
      <c r="Q55" s="17">
        <v>119</v>
      </c>
      <c r="R55" s="23">
        <f t="shared" si="4"/>
        <v>42.049469964664311</v>
      </c>
      <c r="S55" s="10">
        <f t="shared" si="5"/>
        <v>282</v>
      </c>
      <c r="T55" s="23">
        <f t="shared" si="6"/>
        <v>99.646643109540634</v>
      </c>
      <c r="U55" s="17">
        <v>1</v>
      </c>
      <c r="V55" s="23">
        <f t="shared" si="7"/>
        <v>0.35335689045936397</v>
      </c>
      <c r="W55" s="9">
        <f t="shared" si="8"/>
        <v>283</v>
      </c>
      <c r="X55" s="8">
        <f t="shared" si="8"/>
        <v>100</v>
      </c>
      <c r="Y55" s="24"/>
      <c r="Z55" s="16">
        <v>414</v>
      </c>
      <c r="AA55" s="28">
        <f t="shared" si="9"/>
        <v>68.357487922705317</v>
      </c>
    </row>
    <row r="56" spans="2:27" ht="18" customHeight="1">
      <c r="B56" s="42"/>
      <c r="C56" s="43" t="s">
        <v>21</v>
      </c>
      <c r="D56" s="114" t="s">
        <v>5</v>
      </c>
      <c r="E56" s="114"/>
      <c r="F56" s="60">
        <v>115</v>
      </c>
      <c r="G56" s="68" t="s">
        <v>36</v>
      </c>
      <c r="H56" s="3"/>
      <c r="I56" s="16">
        <v>51</v>
      </c>
      <c r="J56" s="23">
        <f t="shared" si="0"/>
        <v>17.708333333333336</v>
      </c>
      <c r="K56" s="17">
        <v>112</v>
      </c>
      <c r="L56" s="23">
        <f t="shared" si="1"/>
        <v>38.888888888888893</v>
      </c>
      <c r="M56" s="17">
        <v>29</v>
      </c>
      <c r="N56" s="23">
        <f t="shared" si="2"/>
        <v>10.069444444444445</v>
      </c>
      <c r="O56" s="17">
        <v>0</v>
      </c>
      <c r="P56" s="23">
        <f t="shared" si="3"/>
        <v>0</v>
      </c>
      <c r="Q56" s="17">
        <v>79</v>
      </c>
      <c r="R56" s="23">
        <f t="shared" si="4"/>
        <v>27.430555555555557</v>
      </c>
      <c r="S56" s="10">
        <f t="shared" si="5"/>
        <v>271</v>
      </c>
      <c r="T56" s="23">
        <f t="shared" si="6"/>
        <v>94.097222222222214</v>
      </c>
      <c r="U56" s="17">
        <v>17</v>
      </c>
      <c r="V56" s="23">
        <f t="shared" si="7"/>
        <v>5.9027777777777777</v>
      </c>
      <c r="W56" s="9">
        <f t="shared" si="8"/>
        <v>288</v>
      </c>
      <c r="X56" s="8">
        <f t="shared" si="8"/>
        <v>99.999999999999986</v>
      </c>
      <c r="Y56" s="24"/>
      <c r="Z56" s="16">
        <v>413</v>
      </c>
      <c r="AA56" s="28">
        <f t="shared" si="9"/>
        <v>69.733656174334129</v>
      </c>
    </row>
    <row r="57" spans="2:27" ht="18" customHeight="1">
      <c r="B57" s="42"/>
      <c r="C57" s="43" t="s">
        <v>21</v>
      </c>
      <c r="D57" s="114" t="s">
        <v>5</v>
      </c>
      <c r="E57" s="114"/>
      <c r="F57" s="58">
        <v>116</v>
      </c>
      <c r="G57" s="67" t="s">
        <v>35</v>
      </c>
      <c r="H57" s="3"/>
      <c r="I57" s="9">
        <v>58</v>
      </c>
      <c r="J57" s="23">
        <f t="shared" si="0"/>
        <v>15.718157181571815</v>
      </c>
      <c r="K57" s="10">
        <v>154</v>
      </c>
      <c r="L57" s="23">
        <f t="shared" si="1"/>
        <v>41.734417344173444</v>
      </c>
      <c r="M57" s="10">
        <v>22</v>
      </c>
      <c r="N57" s="23">
        <f t="shared" si="2"/>
        <v>5.9620596205962055</v>
      </c>
      <c r="O57" s="10">
        <v>9</v>
      </c>
      <c r="P57" s="23">
        <f t="shared" si="3"/>
        <v>2.4390243902439024</v>
      </c>
      <c r="Q57" s="10">
        <v>108</v>
      </c>
      <c r="R57" s="23">
        <f t="shared" si="4"/>
        <v>29.268292682926827</v>
      </c>
      <c r="S57" s="10">
        <f t="shared" si="5"/>
        <v>351</v>
      </c>
      <c r="T57" s="23">
        <f t="shared" si="6"/>
        <v>95.121951219512198</v>
      </c>
      <c r="U57" s="10">
        <v>18</v>
      </c>
      <c r="V57" s="23">
        <f t="shared" si="7"/>
        <v>4.8780487804878048</v>
      </c>
      <c r="W57" s="9">
        <f t="shared" si="8"/>
        <v>369</v>
      </c>
      <c r="X57" s="8">
        <f t="shared" si="8"/>
        <v>100</v>
      </c>
      <c r="Y57" s="24"/>
      <c r="Z57" s="9">
        <v>507</v>
      </c>
      <c r="AA57" s="25">
        <f t="shared" si="9"/>
        <v>72.781065088757401</v>
      </c>
    </row>
    <row r="58" spans="2:27" ht="18" customHeight="1">
      <c r="B58" s="42"/>
      <c r="C58" s="43" t="s">
        <v>21</v>
      </c>
      <c r="D58" s="135" t="s">
        <v>5</v>
      </c>
      <c r="E58" s="135"/>
      <c r="F58" s="62">
        <v>116</v>
      </c>
      <c r="G58" s="69" t="s">
        <v>36</v>
      </c>
      <c r="H58" s="3"/>
      <c r="I58" s="11">
        <v>66</v>
      </c>
      <c r="J58" s="26">
        <f t="shared" si="0"/>
        <v>18.857142857142858</v>
      </c>
      <c r="K58" s="12">
        <v>145</v>
      </c>
      <c r="L58" s="26">
        <f t="shared" si="1"/>
        <v>41.428571428571431</v>
      </c>
      <c r="M58" s="12">
        <v>12</v>
      </c>
      <c r="N58" s="26">
        <f t="shared" si="2"/>
        <v>3.4285714285714288</v>
      </c>
      <c r="O58" s="12">
        <v>10</v>
      </c>
      <c r="P58" s="26">
        <f t="shared" si="3"/>
        <v>2.8571428571428572</v>
      </c>
      <c r="Q58" s="12">
        <v>96</v>
      </c>
      <c r="R58" s="26">
        <f t="shared" si="4"/>
        <v>27.428571428571431</v>
      </c>
      <c r="S58" s="13">
        <f t="shared" si="5"/>
        <v>329</v>
      </c>
      <c r="T58" s="26">
        <f t="shared" si="6"/>
        <v>94</v>
      </c>
      <c r="U58" s="12">
        <v>21</v>
      </c>
      <c r="V58" s="26">
        <f t="shared" si="7"/>
        <v>6</v>
      </c>
      <c r="W58" s="14">
        <f t="shared" si="8"/>
        <v>350</v>
      </c>
      <c r="X58" s="15">
        <f t="shared" si="8"/>
        <v>100</v>
      </c>
      <c r="Y58" s="24"/>
      <c r="Z58" s="11">
        <v>506</v>
      </c>
      <c r="AA58" s="27">
        <f t="shared" si="9"/>
        <v>69.169960474308297</v>
      </c>
    </row>
    <row r="59" spans="2:27" ht="18" customHeight="1">
      <c r="B59" s="42"/>
      <c r="C59" s="43" t="s">
        <v>21</v>
      </c>
      <c r="D59" s="114" t="s">
        <v>5</v>
      </c>
      <c r="E59" s="114"/>
      <c r="F59" s="60">
        <v>117</v>
      </c>
      <c r="G59" s="68" t="s">
        <v>35</v>
      </c>
      <c r="H59" s="3"/>
      <c r="I59" s="16">
        <v>79</v>
      </c>
      <c r="J59" s="23">
        <f t="shared" si="0"/>
        <v>18.544600938967136</v>
      </c>
      <c r="K59" s="17">
        <v>178</v>
      </c>
      <c r="L59" s="23">
        <f t="shared" si="1"/>
        <v>41.784037558685441</v>
      </c>
      <c r="M59" s="17">
        <v>19</v>
      </c>
      <c r="N59" s="23">
        <f t="shared" si="2"/>
        <v>4.460093896713615</v>
      </c>
      <c r="O59" s="17">
        <v>12</v>
      </c>
      <c r="P59" s="23">
        <f t="shared" si="3"/>
        <v>2.8169014084507045</v>
      </c>
      <c r="Q59" s="17">
        <v>119</v>
      </c>
      <c r="R59" s="23">
        <f t="shared" si="4"/>
        <v>27.93427230046948</v>
      </c>
      <c r="S59" s="10">
        <f t="shared" si="5"/>
        <v>407</v>
      </c>
      <c r="T59" s="23">
        <f t="shared" si="6"/>
        <v>95.539906103286384</v>
      </c>
      <c r="U59" s="17">
        <v>19</v>
      </c>
      <c r="V59" s="23">
        <f t="shared" si="7"/>
        <v>4.460093896713615</v>
      </c>
      <c r="W59" s="9">
        <f t="shared" si="8"/>
        <v>426</v>
      </c>
      <c r="X59" s="8">
        <f t="shared" si="8"/>
        <v>100</v>
      </c>
      <c r="Y59" s="24"/>
      <c r="Z59" s="16">
        <v>690</v>
      </c>
      <c r="AA59" s="28">
        <f t="shared" si="9"/>
        <v>61.739130434782609</v>
      </c>
    </row>
    <row r="60" spans="2:27" ht="18" customHeight="1" thickBot="1">
      <c r="B60" s="44"/>
      <c r="C60" s="45" t="s">
        <v>21</v>
      </c>
      <c r="D60" s="134" t="s">
        <v>5</v>
      </c>
      <c r="E60" s="134"/>
      <c r="F60" s="64">
        <v>117</v>
      </c>
      <c r="G60" s="70" t="s">
        <v>36</v>
      </c>
      <c r="H60" s="3"/>
      <c r="I60" s="18">
        <v>97</v>
      </c>
      <c r="J60" s="29">
        <f>I60/W60*100</f>
        <v>21.603563474387528</v>
      </c>
      <c r="K60" s="19">
        <v>174</v>
      </c>
      <c r="L60" s="29">
        <f t="shared" si="1"/>
        <v>38.752783964365257</v>
      </c>
      <c r="M60" s="19">
        <v>27</v>
      </c>
      <c r="N60" s="29">
        <f t="shared" si="2"/>
        <v>6.0133630289532292</v>
      </c>
      <c r="O60" s="19">
        <v>7</v>
      </c>
      <c r="P60" s="29">
        <f t="shared" si="3"/>
        <v>1.5590200445434299</v>
      </c>
      <c r="Q60" s="19">
        <v>118</v>
      </c>
      <c r="R60" s="29">
        <f t="shared" si="4"/>
        <v>26.280623608017816</v>
      </c>
      <c r="S60" s="20">
        <f t="shared" si="5"/>
        <v>423</v>
      </c>
      <c r="T60" s="29">
        <f t="shared" si="6"/>
        <v>94.209354120267264</v>
      </c>
      <c r="U60" s="19">
        <v>26</v>
      </c>
      <c r="V60" s="29">
        <f t="shared" si="7"/>
        <v>5.7906458797327396</v>
      </c>
      <c r="W60" s="21">
        <f t="shared" si="8"/>
        <v>449</v>
      </c>
      <c r="X60" s="22">
        <f t="shared" si="8"/>
        <v>100</v>
      </c>
      <c r="Y60" s="24"/>
      <c r="Z60" s="18">
        <v>690</v>
      </c>
      <c r="AA60" s="30">
        <f>W60/Z60*100</f>
        <v>65.072463768115938</v>
      </c>
    </row>
    <row r="61" spans="2:27" ht="5.0999999999999996" customHeight="1">
      <c r="D61" s="5"/>
      <c r="E61" s="5"/>
      <c r="F61" s="5">
        <v>51</v>
      </c>
      <c r="G61" s="5"/>
      <c r="H61" s="2"/>
      <c r="I61" s="31"/>
      <c r="J61" s="31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2:27" ht="5.0999999999999996" customHeight="1" thickBot="1">
      <c r="D62" s="5"/>
      <c r="E62" s="5"/>
      <c r="F62" s="5"/>
      <c r="G62" s="5"/>
      <c r="H62" s="2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2:27" ht="18.75" thickTop="1" thickBot="1">
      <c r="B63" s="111" t="s">
        <v>16</v>
      </c>
      <c r="C63" s="112"/>
      <c r="D63" s="112"/>
      <c r="E63" s="112"/>
      <c r="F63" s="112"/>
      <c r="G63" s="113"/>
      <c r="H63" s="33"/>
      <c r="I63" s="54">
        <f>SUM(I11:I62)</f>
        <v>3777</v>
      </c>
      <c r="J63" s="55">
        <f>I63/W63*100</f>
        <v>20.021203286509408</v>
      </c>
      <c r="K63" s="56">
        <f>SUM(K11:K62)</f>
        <v>8848</v>
      </c>
      <c r="L63" s="55">
        <f>K63/W63*100</f>
        <v>46.901669758812616</v>
      </c>
      <c r="M63" s="56">
        <f>SUM(M11:M62)</f>
        <v>1638</v>
      </c>
      <c r="N63" s="55">
        <f>M63/W63*100</f>
        <v>8.6827458256029679</v>
      </c>
      <c r="O63" s="56">
        <f>SUM(O11:O62)</f>
        <v>1085</v>
      </c>
      <c r="P63" s="55">
        <f>O63/W63*100</f>
        <v>5.7513914656771803</v>
      </c>
      <c r="Q63" s="56">
        <f>SUM(Q11:Q62)</f>
        <v>2420</v>
      </c>
      <c r="R63" s="55">
        <f>Q63/W63*100</f>
        <v>12.827988338192419</v>
      </c>
      <c r="S63" s="56">
        <f>SUM(S11:S62)</f>
        <v>17768</v>
      </c>
      <c r="T63" s="55">
        <f>S63/W63*100</f>
        <v>94.184998674794599</v>
      </c>
      <c r="U63" s="56">
        <f>SUM(U11:U62)</f>
        <v>1097</v>
      </c>
      <c r="V63" s="55">
        <f>U63/W63*100</f>
        <v>5.8150013252054062</v>
      </c>
      <c r="W63" s="56">
        <f>SUM(W11:W62)</f>
        <v>18865</v>
      </c>
      <c r="X63" s="57">
        <f>SUM(T63,V63)</f>
        <v>100</v>
      </c>
      <c r="Y63" s="34"/>
      <c r="Z63" s="54">
        <f>SUM(Z11:Z60)</f>
        <v>27848</v>
      </c>
      <c r="AA63" s="57">
        <f>W63/Z63*100</f>
        <v>67.742746337259405</v>
      </c>
    </row>
    <row r="64" spans="2:27" ht="16.5" thickTop="1">
      <c r="D64" s="6"/>
      <c r="E64" s="6"/>
      <c r="F64" s="6"/>
      <c r="G64" s="6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2:9" ht="18" thickBot="1">
      <c r="B65" s="116" t="s">
        <v>13</v>
      </c>
      <c r="C65" s="116"/>
      <c r="D65" s="116"/>
      <c r="E65" s="116"/>
      <c r="F65" s="116"/>
      <c r="G65" s="116"/>
      <c r="I65" s="40">
        <v>24</v>
      </c>
    </row>
    <row r="66" spans="2:9" ht="18" thickTop="1">
      <c r="B66" s="117" t="s">
        <v>14</v>
      </c>
      <c r="C66" s="117"/>
      <c r="D66" s="117"/>
      <c r="E66" s="117"/>
      <c r="F66" s="117"/>
      <c r="G66" s="117"/>
      <c r="I66" s="39">
        <f>COUNTA(G11:G60)</f>
        <v>50</v>
      </c>
    </row>
    <row r="70" spans="2:9" ht="17.25">
      <c r="D70" s="41"/>
    </row>
  </sheetData>
  <mergeCells count="74">
    <mergeCell ref="B8:C9"/>
    <mergeCell ref="D8:E9"/>
    <mergeCell ref="I8:J9"/>
    <mergeCell ref="K8:L9"/>
    <mergeCell ref="F8:F9"/>
    <mergeCell ref="G8:G9"/>
    <mergeCell ref="D2:AA2"/>
    <mergeCell ref="D3:AA3"/>
    <mergeCell ref="D5:AA5"/>
    <mergeCell ref="M8:N9"/>
    <mergeCell ref="O8:P9"/>
    <mergeCell ref="Q8:R9"/>
    <mergeCell ref="S8:S9"/>
    <mergeCell ref="T8:T9"/>
    <mergeCell ref="U8:U9"/>
    <mergeCell ref="X8:X9"/>
    <mergeCell ref="Z8:Z9"/>
    <mergeCell ref="AA8:AA9"/>
    <mergeCell ref="T7:AA7"/>
    <mergeCell ref="D11:E11"/>
    <mergeCell ref="D12:E12"/>
    <mergeCell ref="V8:V9"/>
    <mergeCell ref="W8:W9"/>
    <mergeCell ref="D17:E17"/>
    <mergeCell ref="D14:E14"/>
    <mergeCell ref="D15:E15"/>
    <mergeCell ref="D16:E16"/>
    <mergeCell ref="D13:E13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B63:G63"/>
    <mergeCell ref="B65:G65"/>
    <mergeCell ref="B66:G66"/>
    <mergeCell ref="D56:E56"/>
    <mergeCell ref="D57:E57"/>
    <mergeCell ref="D58:E58"/>
    <mergeCell ref="D59:E59"/>
    <mergeCell ref="D60:E60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75"/>
  <sheetViews>
    <sheetView showWhiteSpace="0" topLeftCell="A49" zoomScale="90" zoomScaleNormal="90" workbookViewId="0">
      <selection activeCell="AD53" sqref="AD53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155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T7" s="133" t="s">
        <v>170</v>
      </c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42"/>
      <c r="C11" s="43" t="s">
        <v>22</v>
      </c>
      <c r="D11" s="114" t="s">
        <v>5</v>
      </c>
      <c r="E11" s="114"/>
      <c r="F11" s="58">
        <v>101</v>
      </c>
      <c r="G11" s="67" t="s">
        <v>35</v>
      </c>
      <c r="H11" s="3"/>
      <c r="I11" s="16">
        <v>143</v>
      </c>
      <c r="J11" s="23">
        <f t="shared" ref="J11:J64" si="0">I11/W11*100</f>
        <v>29.791666666666668</v>
      </c>
      <c r="K11" s="17">
        <v>239</v>
      </c>
      <c r="L11" s="23">
        <f t="shared" ref="L11:L65" si="1">K11/W11*100</f>
        <v>49.791666666666664</v>
      </c>
      <c r="M11" s="17">
        <v>34</v>
      </c>
      <c r="N11" s="23">
        <f t="shared" ref="N11:N65" si="2">M11/W11*100</f>
        <v>7.083333333333333</v>
      </c>
      <c r="O11" s="17">
        <v>31</v>
      </c>
      <c r="P11" s="23">
        <f t="shared" ref="P11:P65" si="3">O11/W11*100</f>
        <v>6.4583333333333339</v>
      </c>
      <c r="Q11" s="17">
        <v>20</v>
      </c>
      <c r="R11" s="23">
        <f t="shared" ref="R11:R65" si="4">Q11/W11*100</f>
        <v>4.1666666666666661</v>
      </c>
      <c r="S11" s="10">
        <f t="shared" ref="S11:S65" si="5">SUM(I11,K11,M11,O11,Q11)</f>
        <v>467</v>
      </c>
      <c r="T11" s="23">
        <f t="shared" ref="T11:T65" si="6">S11/W11*100</f>
        <v>97.291666666666671</v>
      </c>
      <c r="U11" s="17">
        <v>13</v>
      </c>
      <c r="V11" s="23">
        <f t="shared" ref="V11:V65" si="7">U11/W11*100</f>
        <v>2.7083333333333335</v>
      </c>
      <c r="W11" s="9">
        <f t="shared" ref="W11:X65" si="8">SUM(S11,U11)</f>
        <v>480</v>
      </c>
      <c r="X11" s="8">
        <f t="shared" si="8"/>
        <v>100</v>
      </c>
      <c r="Y11" s="24"/>
      <c r="Z11" s="16">
        <v>733</v>
      </c>
      <c r="AA11" s="28">
        <f t="shared" ref="AA11:AA64" si="9">W11/Z11*100</f>
        <v>65.484311050477501</v>
      </c>
    </row>
    <row r="12" spans="1:28" ht="18" customHeight="1">
      <c r="B12" s="42"/>
      <c r="C12" s="43" t="s">
        <v>22</v>
      </c>
      <c r="D12" s="114" t="s">
        <v>5</v>
      </c>
      <c r="E12" s="114"/>
      <c r="F12" s="60">
        <v>101</v>
      </c>
      <c r="G12" s="68" t="s">
        <v>36</v>
      </c>
      <c r="H12" s="3"/>
      <c r="I12" s="16">
        <v>162</v>
      </c>
      <c r="J12" s="23">
        <f t="shared" si="0"/>
        <v>34.394904458598724</v>
      </c>
      <c r="K12" s="17">
        <v>221</v>
      </c>
      <c r="L12" s="23">
        <f t="shared" si="1"/>
        <v>46.92144373673036</v>
      </c>
      <c r="M12" s="17">
        <v>37</v>
      </c>
      <c r="N12" s="23">
        <f t="shared" si="2"/>
        <v>7.8556263269639066</v>
      </c>
      <c r="O12" s="17">
        <v>15</v>
      </c>
      <c r="P12" s="23">
        <f t="shared" si="3"/>
        <v>3.1847133757961785</v>
      </c>
      <c r="Q12" s="17">
        <v>20</v>
      </c>
      <c r="R12" s="23">
        <f t="shared" si="4"/>
        <v>4.2462845010615711</v>
      </c>
      <c r="S12" s="10">
        <f t="shared" si="5"/>
        <v>455</v>
      </c>
      <c r="T12" s="23">
        <f t="shared" si="6"/>
        <v>96.602972399150744</v>
      </c>
      <c r="U12" s="17">
        <v>16</v>
      </c>
      <c r="V12" s="23">
        <f t="shared" si="7"/>
        <v>3.397027600849257</v>
      </c>
      <c r="W12" s="9">
        <f t="shared" si="8"/>
        <v>471</v>
      </c>
      <c r="X12" s="8">
        <f t="shared" si="8"/>
        <v>100</v>
      </c>
      <c r="Y12" s="24"/>
      <c r="Z12" s="16">
        <v>733</v>
      </c>
      <c r="AA12" s="28">
        <f t="shared" si="9"/>
        <v>64.256480218281027</v>
      </c>
    </row>
    <row r="13" spans="1:28" ht="18" customHeight="1">
      <c r="B13" s="42"/>
      <c r="C13" s="43" t="s">
        <v>22</v>
      </c>
      <c r="D13" s="114" t="s">
        <v>5</v>
      </c>
      <c r="E13" s="114"/>
      <c r="F13" s="60">
        <v>101</v>
      </c>
      <c r="G13" s="68" t="s">
        <v>37</v>
      </c>
      <c r="H13" s="3"/>
      <c r="I13" s="16">
        <v>120</v>
      </c>
      <c r="J13" s="23">
        <f t="shared" si="0"/>
        <v>27.088036117381492</v>
      </c>
      <c r="K13" s="17">
        <v>225</v>
      </c>
      <c r="L13" s="23">
        <f t="shared" si="1"/>
        <v>50.790067720090292</v>
      </c>
      <c r="M13" s="17">
        <v>29</v>
      </c>
      <c r="N13" s="23">
        <f t="shared" si="2"/>
        <v>6.5462753950338595</v>
      </c>
      <c r="O13" s="17">
        <v>24</v>
      </c>
      <c r="P13" s="23">
        <f t="shared" si="3"/>
        <v>5.4176072234762982</v>
      </c>
      <c r="Q13" s="17">
        <v>30</v>
      </c>
      <c r="R13" s="23">
        <f t="shared" si="4"/>
        <v>6.772009029345373</v>
      </c>
      <c r="S13" s="10">
        <f t="shared" si="5"/>
        <v>428</v>
      </c>
      <c r="T13" s="23">
        <f t="shared" si="6"/>
        <v>96.613995485327308</v>
      </c>
      <c r="U13" s="17">
        <v>15</v>
      </c>
      <c r="V13" s="23">
        <f t="shared" si="7"/>
        <v>3.3860045146726865</v>
      </c>
      <c r="W13" s="9">
        <f t="shared" si="8"/>
        <v>443</v>
      </c>
      <c r="X13" s="8">
        <f t="shared" si="8"/>
        <v>100</v>
      </c>
      <c r="Y13" s="24"/>
      <c r="Z13" s="16">
        <v>733</v>
      </c>
      <c r="AA13" s="28">
        <f t="shared" si="9"/>
        <v>60.436562073669855</v>
      </c>
    </row>
    <row r="14" spans="1:28" ht="18" customHeight="1">
      <c r="B14" s="42"/>
      <c r="C14" s="43" t="s">
        <v>22</v>
      </c>
      <c r="D14" s="114" t="s">
        <v>5</v>
      </c>
      <c r="E14" s="114"/>
      <c r="F14" s="60">
        <v>102</v>
      </c>
      <c r="G14" s="68" t="s">
        <v>35</v>
      </c>
      <c r="H14" s="3"/>
      <c r="I14" s="16">
        <v>152</v>
      </c>
      <c r="J14" s="23">
        <f t="shared" si="0"/>
        <v>30.339321357285431</v>
      </c>
      <c r="K14" s="17">
        <v>239</v>
      </c>
      <c r="L14" s="23">
        <f t="shared" si="1"/>
        <v>47.704590818363272</v>
      </c>
      <c r="M14" s="17">
        <v>38</v>
      </c>
      <c r="N14" s="23">
        <f t="shared" si="2"/>
        <v>7.5848303393213579</v>
      </c>
      <c r="O14" s="17">
        <v>36</v>
      </c>
      <c r="P14" s="23">
        <f t="shared" si="3"/>
        <v>7.1856287425149699</v>
      </c>
      <c r="Q14" s="17">
        <v>17</v>
      </c>
      <c r="R14" s="23">
        <f t="shared" si="4"/>
        <v>3.3932135728542914</v>
      </c>
      <c r="S14" s="10">
        <f t="shared" si="5"/>
        <v>482</v>
      </c>
      <c r="T14" s="23">
        <f t="shared" si="6"/>
        <v>96.207584830339314</v>
      </c>
      <c r="U14" s="17">
        <v>19</v>
      </c>
      <c r="V14" s="23">
        <f t="shared" si="7"/>
        <v>3.7924151696606789</v>
      </c>
      <c r="W14" s="9">
        <f t="shared" si="8"/>
        <v>501</v>
      </c>
      <c r="X14" s="8">
        <f t="shared" si="8"/>
        <v>100</v>
      </c>
      <c r="Y14" s="24"/>
      <c r="Z14" s="16">
        <v>750</v>
      </c>
      <c r="AA14" s="28">
        <f t="shared" si="9"/>
        <v>66.8</v>
      </c>
    </row>
    <row r="15" spans="1:28" ht="18" customHeight="1">
      <c r="B15" s="42"/>
      <c r="C15" s="43" t="s">
        <v>22</v>
      </c>
      <c r="D15" s="114" t="s">
        <v>5</v>
      </c>
      <c r="E15" s="114"/>
      <c r="F15" s="60">
        <v>102</v>
      </c>
      <c r="G15" s="68" t="s">
        <v>36</v>
      </c>
      <c r="H15" s="3"/>
      <c r="I15" s="16">
        <v>108</v>
      </c>
      <c r="J15" s="23">
        <f t="shared" si="0"/>
        <v>22.040816326530614</v>
      </c>
      <c r="K15" s="17">
        <v>263</v>
      </c>
      <c r="L15" s="23">
        <f t="shared" si="1"/>
        <v>53.673469387755105</v>
      </c>
      <c r="M15" s="17">
        <v>39</v>
      </c>
      <c r="N15" s="23">
        <f t="shared" si="2"/>
        <v>7.9591836734693873</v>
      </c>
      <c r="O15" s="17">
        <v>29</v>
      </c>
      <c r="P15" s="23">
        <f t="shared" si="3"/>
        <v>5.9183673469387754</v>
      </c>
      <c r="Q15" s="17">
        <v>20</v>
      </c>
      <c r="R15" s="23">
        <f t="shared" si="4"/>
        <v>4.0816326530612246</v>
      </c>
      <c r="S15" s="10">
        <f t="shared" si="5"/>
        <v>459</v>
      </c>
      <c r="T15" s="23">
        <f t="shared" si="6"/>
        <v>93.673469387755105</v>
      </c>
      <c r="U15" s="17">
        <v>31</v>
      </c>
      <c r="V15" s="23">
        <f t="shared" si="7"/>
        <v>6.3265306122448974</v>
      </c>
      <c r="W15" s="9">
        <f t="shared" si="8"/>
        <v>490</v>
      </c>
      <c r="X15" s="8">
        <f t="shared" si="8"/>
        <v>100</v>
      </c>
      <c r="Y15" s="24"/>
      <c r="Z15" s="16">
        <v>749</v>
      </c>
      <c r="AA15" s="28">
        <f t="shared" si="9"/>
        <v>65.420560747663544</v>
      </c>
    </row>
    <row r="16" spans="1:28" ht="18" customHeight="1">
      <c r="B16" s="42"/>
      <c r="C16" s="43" t="s">
        <v>22</v>
      </c>
      <c r="D16" s="114" t="s">
        <v>5</v>
      </c>
      <c r="E16" s="114"/>
      <c r="F16" s="60">
        <v>103</v>
      </c>
      <c r="G16" s="68" t="s">
        <v>35</v>
      </c>
      <c r="H16" s="3"/>
      <c r="I16" s="16">
        <v>124</v>
      </c>
      <c r="J16" s="23">
        <f t="shared" si="0"/>
        <v>36.470588235294116</v>
      </c>
      <c r="K16" s="17">
        <v>156</v>
      </c>
      <c r="L16" s="23">
        <f t="shared" si="1"/>
        <v>45.882352941176471</v>
      </c>
      <c r="M16" s="17">
        <v>12</v>
      </c>
      <c r="N16" s="23">
        <f t="shared" si="2"/>
        <v>3.5294117647058822</v>
      </c>
      <c r="O16" s="17">
        <v>17</v>
      </c>
      <c r="P16" s="23">
        <f t="shared" si="3"/>
        <v>5</v>
      </c>
      <c r="Q16" s="17">
        <v>7</v>
      </c>
      <c r="R16" s="23">
        <f t="shared" si="4"/>
        <v>2.0588235294117645</v>
      </c>
      <c r="S16" s="10">
        <f t="shared" si="5"/>
        <v>316</v>
      </c>
      <c r="T16" s="23">
        <f t="shared" si="6"/>
        <v>92.941176470588232</v>
      </c>
      <c r="U16" s="17">
        <v>24</v>
      </c>
      <c r="V16" s="23">
        <f t="shared" si="7"/>
        <v>7.0588235294117645</v>
      </c>
      <c r="W16" s="9">
        <f t="shared" si="8"/>
        <v>340</v>
      </c>
      <c r="X16" s="8">
        <f t="shared" si="8"/>
        <v>100</v>
      </c>
      <c r="Y16" s="24"/>
      <c r="Z16" s="16">
        <v>569</v>
      </c>
      <c r="AA16" s="28">
        <f t="shared" si="9"/>
        <v>59.753954305799653</v>
      </c>
    </row>
    <row r="17" spans="2:27" ht="18" customHeight="1">
      <c r="B17" s="42"/>
      <c r="C17" s="43" t="s">
        <v>22</v>
      </c>
      <c r="D17" s="114" t="s">
        <v>5</v>
      </c>
      <c r="E17" s="114"/>
      <c r="F17" s="60">
        <v>103</v>
      </c>
      <c r="G17" s="68" t="s">
        <v>36</v>
      </c>
      <c r="H17" s="3"/>
      <c r="I17" s="16">
        <v>134</v>
      </c>
      <c r="J17" s="23">
        <f t="shared" si="0"/>
        <v>35.543766578249333</v>
      </c>
      <c r="K17" s="17">
        <v>172</v>
      </c>
      <c r="L17" s="23">
        <f t="shared" si="1"/>
        <v>45.623342175066313</v>
      </c>
      <c r="M17" s="17">
        <v>26</v>
      </c>
      <c r="N17" s="23">
        <f t="shared" si="2"/>
        <v>6.8965517241379306</v>
      </c>
      <c r="O17" s="17">
        <v>22</v>
      </c>
      <c r="P17" s="23">
        <f t="shared" si="3"/>
        <v>5.8355437665782492</v>
      </c>
      <c r="Q17" s="17">
        <v>9</v>
      </c>
      <c r="R17" s="23">
        <f t="shared" si="4"/>
        <v>2.3872679045092835</v>
      </c>
      <c r="S17" s="10">
        <f t="shared" si="5"/>
        <v>363</v>
      </c>
      <c r="T17" s="23">
        <f t="shared" si="6"/>
        <v>96.286472148541108</v>
      </c>
      <c r="U17" s="17">
        <v>14</v>
      </c>
      <c r="V17" s="23">
        <f t="shared" si="7"/>
        <v>3.7135278514588856</v>
      </c>
      <c r="W17" s="9">
        <f t="shared" si="8"/>
        <v>377</v>
      </c>
      <c r="X17" s="8">
        <f t="shared" si="8"/>
        <v>100</v>
      </c>
      <c r="Y17" s="24"/>
      <c r="Z17" s="16">
        <v>569</v>
      </c>
      <c r="AA17" s="28">
        <f t="shared" si="9"/>
        <v>66.256590509666083</v>
      </c>
    </row>
    <row r="18" spans="2:27" ht="18" customHeight="1">
      <c r="B18" s="42"/>
      <c r="C18" s="43" t="s">
        <v>22</v>
      </c>
      <c r="D18" s="114" t="s">
        <v>5</v>
      </c>
      <c r="E18" s="114"/>
      <c r="F18" s="60">
        <v>107</v>
      </c>
      <c r="G18" s="68" t="s">
        <v>35</v>
      </c>
      <c r="H18" s="3"/>
      <c r="I18" s="16">
        <v>97</v>
      </c>
      <c r="J18" s="23">
        <f t="shared" si="0"/>
        <v>25.326370757180154</v>
      </c>
      <c r="K18" s="17">
        <v>182</v>
      </c>
      <c r="L18" s="23">
        <f t="shared" si="1"/>
        <v>47.519582245430811</v>
      </c>
      <c r="M18" s="17">
        <v>35</v>
      </c>
      <c r="N18" s="23">
        <f t="shared" si="2"/>
        <v>9.1383812010443854</v>
      </c>
      <c r="O18" s="17">
        <v>26</v>
      </c>
      <c r="P18" s="23">
        <f t="shared" si="3"/>
        <v>6.7885117493472595</v>
      </c>
      <c r="Q18" s="17">
        <v>20</v>
      </c>
      <c r="R18" s="23">
        <f t="shared" si="4"/>
        <v>5.221932114882506</v>
      </c>
      <c r="S18" s="10">
        <f t="shared" si="5"/>
        <v>360</v>
      </c>
      <c r="T18" s="23">
        <f t="shared" si="6"/>
        <v>93.994778067885122</v>
      </c>
      <c r="U18" s="17">
        <v>23</v>
      </c>
      <c r="V18" s="23">
        <f t="shared" si="7"/>
        <v>6.0052219321148828</v>
      </c>
      <c r="W18" s="9">
        <f t="shared" si="8"/>
        <v>383</v>
      </c>
      <c r="X18" s="8">
        <f t="shared" si="8"/>
        <v>100</v>
      </c>
      <c r="Y18" s="24"/>
      <c r="Z18" s="16">
        <v>632</v>
      </c>
      <c r="AA18" s="28">
        <f t="shared" si="9"/>
        <v>60.601265822784811</v>
      </c>
    </row>
    <row r="19" spans="2:27" ht="18" customHeight="1">
      <c r="B19" s="42"/>
      <c r="C19" s="43" t="s">
        <v>22</v>
      </c>
      <c r="D19" s="114" t="s">
        <v>5</v>
      </c>
      <c r="E19" s="114"/>
      <c r="F19" s="60">
        <v>107</v>
      </c>
      <c r="G19" s="68" t="s">
        <v>36</v>
      </c>
      <c r="H19" s="3"/>
      <c r="I19" s="16">
        <v>92</v>
      </c>
      <c r="J19" s="23">
        <f t="shared" si="0"/>
        <v>22.660098522167488</v>
      </c>
      <c r="K19" s="17">
        <v>213</v>
      </c>
      <c r="L19" s="23">
        <f t="shared" si="1"/>
        <v>52.463054187192114</v>
      </c>
      <c r="M19" s="17">
        <v>43</v>
      </c>
      <c r="N19" s="23">
        <f t="shared" si="2"/>
        <v>10.591133004926109</v>
      </c>
      <c r="O19" s="17">
        <v>16</v>
      </c>
      <c r="P19" s="23">
        <f t="shared" si="3"/>
        <v>3.9408866995073892</v>
      </c>
      <c r="Q19" s="17">
        <v>16</v>
      </c>
      <c r="R19" s="23">
        <f t="shared" si="4"/>
        <v>3.9408866995073892</v>
      </c>
      <c r="S19" s="10">
        <f t="shared" si="5"/>
        <v>380</v>
      </c>
      <c r="T19" s="23">
        <f t="shared" si="6"/>
        <v>93.596059113300484</v>
      </c>
      <c r="U19" s="17">
        <v>26</v>
      </c>
      <c r="V19" s="23">
        <f t="shared" si="7"/>
        <v>6.403940886699508</v>
      </c>
      <c r="W19" s="9">
        <f t="shared" si="8"/>
        <v>406</v>
      </c>
      <c r="X19" s="8">
        <f t="shared" si="8"/>
        <v>99.999999999999986</v>
      </c>
      <c r="Y19" s="24"/>
      <c r="Z19" s="16">
        <v>631</v>
      </c>
      <c r="AA19" s="28">
        <f t="shared" si="9"/>
        <v>64.342313787638673</v>
      </c>
    </row>
    <row r="20" spans="2:27" ht="18" customHeight="1">
      <c r="B20" s="42"/>
      <c r="C20" s="43" t="s">
        <v>22</v>
      </c>
      <c r="D20" s="114" t="s">
        <v>5</v>
      </c>
      <c r="E20" s="114"/>
      <c r="F20" s="58">
        <v>108</v>
      </c>
      <c r="G20" s="67" t="s">
        <v>35</v>
      </c>
      <c r="H20" s="3"/>
      <c r="I20" s="9">
        <v>102</v>
      </c>
      <c r="J20" s="23">
        <f t="shared" si="0"/>
        <v>27.34584450402145</v>
      </c>
      <c r="K20" s="10">
        <v>190</v>
      </c>
      <c r="L20" s="23">
        <f t="shared" si="1"/>
        <v>50.938337801608583</v>
      </c>
      <c r="M20" s="10">
        <v>32</v>
      </c>
      <c r="N20" s="23">
        <f t="shared" si="2"/>
        <v>8.5790884718498663</v>
      </c>
      <c r="O20" s="10">
        <v>19</v>
      </c>
      <c r="P20" s="23">
        <f t="shared" si="3"/>
        <v>5.0938337801608577</v>
      </c>
      <c r="Q20" s="10">
        <v>8</v>
      </c>
      <c r="R20" s="23">
        <f t="shared" si="4"/>
        <v>2.1447721179624666</v>
      </c>
      <c r="S20" s="10">
        <f t="shared" si="5"/>
        <v>351</v>
      </c>
      <c r="T20" s="23">
        <f t="shared" si="6"/>
        <v>94.101876675603208</v>
      </c>
      <c r="U20" s="10">
        <v>22</v>
      </c>
      <c r="V20" s="23">
        <f t="shared" si="7"/>
        <v>5.8981233243967823</v>
      </c>
      <c r="W20" s="9">
        <f t="shared" si="8"/>
        <v>373</v>
      </c>
      <c r="X20" s="8">
        <f t="shared" si="8"/>
        <v>99.999999999999986</v>
      </c>
      <c r="Y20" s="24"/>
      <c r="Z20" s="9">
        <v>685</v>
      </c>
      <c r="AA20" s="25">
        <f t="shared" si="9"/>
        <v>54.45255474452555</v>
      </c>
    </row>
    <row r="21" spans="2:27" ht="18" customHeight="1">
      <c r="B21" s="42"/>
      <c r="C21" s="43" t="s">
        <v>22</v>
      </c>
      <c r="D21" s="135" t="s">
        <v>5</v>
      </c>
      <c r="E21" s="135"/>
      <c r="F21" s="62">
        <v>108</v>
      </c>
      <c r="G21" s="69" t="s">
        <v>36</v>
      </c>
      <c r="H21" s="3"/>
      <c r="I21" s="11">
        <v>116</v>
      </c>
      <c r="J21" s="26">
        <f t="shared" si="0"/>
        <v>30.606860158311346</v>
      </c>
      <c r="K21" s="12">
        <v>184</v>
      </c>
      <c r="L21" s="26">
        <f t="shared" si="1"/>
        <v>48.548812664907651</v>
      </c>
      <c r="M21" s="12">
        <v>54</v>
      </c>
      <c r="N21" s="26">
        <f t="shared" si="2"/>
        <v>14.248021108179421</v>
      </c>
      <c r="O21" s="12">
        <v>0</v>
      </c>
      <c r="P21" s="26">
        <f t="shared" si="3"/>
        <v>0</v>
      </c>
      <c r="Q21" s="12">
        <v>10</v>
      </c>
      <c r="R21" s="26">
        <f t="shared" si="4"/>
        <v>2.6385224274406331</v>
      </c>
      <c r="S21" s="13">
        <f t="shared" si="5"/>
        <v>364</v>
      </c>
      <c r="T21" s="26">
        <f t="shared" si="6"/>
        <v>96.042216358839056</v>
      </c>
      <c r="U21" s="12">
        <v>15</v>
      </c>
      <c r="V21" s="26">
        <f t="shared" si="7"/>
        <v>3.9577836411609502</v>
      </c>
      <c r="W21" s="14">
        <f t="shared" si="8"/>
        <v>379</v>
      </c>
      <c r="X21" s="15">
        <f t="shared" si="8"/>
        <v>100</v>
      </c>
      <c r="Y21" s="24"/>
      <c r="Z21" s="11">
        <v>685</v>
      </c>
      <c r="AA21" s="27">
        <f t="shared" si="9"/>
        <v>55.328467153284663</v>
      </c>
    </row>
    <row r="22" spans="2:27" ht="18" customHeight="1">
      <c r="B22" s="42"/>
      <c r="C22" s="43" t="s">
        <v>22</v>
      </c>
      <c r="D22" s="114" t="s">
        <v>5</v>
      </c>
      <c r="E22" s="114"/>
      <c r="F22" s="60">
        <v>108</v>
      </c>
      <c r="G22" s="68" t="s">
        <v>37</v>
      </c>
      <c r="H22" s="3"/>
      <c r="I22" s="16">
        <v>97</v>
      </c>
      <c r="J22" s="23">
        <f t="shared" si="0"/>
        <v>25</v>
      </c>
      <c r="K22" s="17">
        <v>200</v>
      </c>
      <c r="L22" s="23">
        <f t="shared" si="1"/>
        <v>51.546391752577314</v>
      </c>
      <c r="M22" s="17">
        <v>32</v>
      </c>
      <c r="N22" s="23">
        <f t="shared" si="2"/>
        <v>8.2474226804123703</v>
      </c>
      <c r="O22" s="17">
        <v>30</v>
      </c>
      <c r="P22" s="23">
        <f t="shared" si="3"/>
        <v>7.731958762886598</v>
      </c>
      <c r="Q22" s="17">
        <v>12</v>
      </c>
      <c r="R22" s="23">
        <f t="shared" si="4"/>
        <v>3.0927835051546393</v>
      </c>
      <c r="S22" s="10">
        <f t="shared" si="5"/>
        <v>371</v>
      </c>
      <c r="T22" s="23">
        <f t="shared" si="6"/>
        <v>95.618556701030926</v>
      </c>
      <c r="U22" s="17">
        <v>17</v>
      </c>
      <c r="V22" s="23">
        <f t="shared" si="7"/>
        <v>4.3814432989690717</v>
      </c>
      <c r="W22" s="9">
        <f t="shared" si="8"/>
        <v>388</v>
      </c>
      <c r="X22" s="8">
        <f t="shared" si="8"/>
        <v>100</v>
      </c>
      <c r="Y22" s="24"/>
      <c r="Z22" s="16">
        <v>684</v>
      </c>
      <c r="AA22" s="28">
        <f t="shared" si="9"/>
        <v>56.725146198830409</v>
      </c>
    </row>
    <row r="23" spans="2:27" ht="18" customHeight="1">
      <c r="B23" s="42"/>
      <c r="C23" s="43" t="s">
        <v>22</v>
      </c>
      <c r="D23" s="114" t="s">
        <v>5</v>
      </c>
      <c r="E23" s="114"/>
      <c r="F23" s="60">
        <v>108</v>
      </c>
      <c r="G23" s="68" t="s">
        <v>38</v>
      </c>
      <c r="H23" s="3"/>
      <c r="I23" s="16">
        <v>114</v>
      </c>
      <c r="J23" s="23">
        <f t="shared" si="0"/>
        <v>27.602905569007262</v>
      </c>
      <c r="K23" s="17">
        <v>231</v>
      </c>
      <c r="L23" s="23">
        <f t="shared" si="1"/>
        <v>55.932203389830505</v>
      </c>
      <c r="M23" s="17">
        <v>24</v>
      </c>
      <c r="N23" s="23">
        <f t="shared" si="2"/>
        <v>5.8111380145278453</v>
      </c>
      <c r="O23" s="17">
        <v>14</v>
      </c>
      <c r="P23" s="23">
        <f t="shared" si="3"/>
        <v>3.3898305084745761</v>
      </c>
      <c r="Q23" s="17">
        <v>12</v>
      </c>
      <c r="R23" s="23">
        <f t="shared" si="4"/>
        <v>2.9055690072639226</v>
      </c>
      <c r="S23" s="10">
        <f t="shared" si="5"/>
        <v>395</v>
      </c>
      <c r="T23" s="23">
        <f t="shared" si="6"/>
        <v>95.641646489104119</v>
      </c>
      <c r="U23" s="17">
        <v>18</v>
      </c>
      <c r="V23" s="23">
        <f t="shared" si="7"/>
        <v>4.3583535108958831</v>
      </c>
      <c r="W23" s="9">
        <f t="shared" si="8"/>
        <v>413</v>
      </c>
      <c r="X23" s="8">
        <f t="shared" si="8"/>
        <v>100</v>
      </c>
      <c r="Y23" s="24"/>
      <c r="Z23" s="16">
        <v>684</v>
      </c>
      <c r="AA23" s="28">
        <f t="shared" si="9"/>
        <v>60.380116959064324</v>
      </c>
    </row>
    <row r="24" spans="2:27" ht="18" customHeight="1">
      <c r="B24" s="42"/>
      <c r="C24" s="43" t="s">
        <v>22</v>
      </c>
      <c r="D24" s="114" t="s">
        <v>5</v>
      </c>
      <c r="E24" s="114"/>
      <c r="F24" s="60">
        <v>109</v>
      </c>
      <c r="G24" s="68" t="s">
        <v>35</v>
      </c>
      <c r="H24" s="3"/>
      <c r="I24" s="16">
        <v>92</v>
      </c>
      <c r="J24" s="23">
        <f t="shared" si="0"/>
        <v>24.083769633507853</v>
      </c>
      <c r="K24" s="17">
        <v>216</v>
      </c>
      <c r="L24" s="23">
        <f t="shared" si="1"/>
        <v>56.544502617801051</v>
      </c>
      <c r="M24" s="17">
        <v>32</v>
      </c>
      <c r="N24" s="23">
        <f t="shared" si="2"/>
        <v>8.3769633507853403</v>
      </c>
      <c r="O24" s="17">
        <v>20</v>
      </c>
      <c r="P24" s="23">
        <f t="shared" si="3"/>
        <v>5.2356020942408374</v>
      </c>
      <c r="Q24" s="17">
        <v>5</v>
      </c>
      <c r="R24" s="23">
        <f t="shared" si="4"/>
        <v>1.3089005235602094</v>
      </c>
      <c r="S24" s="10">
        <f t="shared" si="5"/>
        <v>365</v>
      </c>
      <c r="T24" s="23">
        <f t="shared" si="6"/>
        <v>95.549738219895289</v>
      </c>
      <c r="U24" s="17">
        <v>17</v>
      </c>
      <c r="V24" s="23">
        <f t="shared" si="7"/>
        <v>4.4502617801047117</v>
      </c>
      <c r="W24" s="9">
        <f t="shared" si="8"/>
        <v>382</v>
      </c>
      <c r="X24" s="8">
        <f t="shared" si="8"/>
        <v>100</v>
      </c>
      <c r="Y24" s="24"/>
      <c r="Z24" s="16">
        <v>597</v>
      </c>
      <c r="AA24" s="28">
        <f t="shared" si="9"/>
        <v>63.98659966499163</v>
      </c>
    </row>
    <row r="25" spans="2:27" ht="18" customHeight="1">
      <c r="B25" s="42"/>
      <c r="C25" s="43" t="s">
        <v>22</v>
      </c>
      <c r="D25" s="114" t="s">
        <v>5</v>
      </c>
      <c r="E25" s="114"/>
      <c r="F25" s="60">
        <v>109</v>
      </c>
      <c r="G25" s="68" t="s">
        <v>36</v>
      </c>
      <c r="H25" s="3"/>
      <c r="I25" s="16">
        <v>73</v>
      </c>
      <c r="J25" s="23">
        <f t="shared" si="0"/>
        <v>22.324159021406729</v>
      </c>
      <c r="K25" s="17">
        <v>202</v>
      </c>
      <c r="L25" s="23">
        <f t="shared" si="1"/>
        <v>61.773700305810394</v>
      </c>
      <c r="M25" s="17">
        <v>18</v>
      </c>
      <c r="N25" s="23">
        <f t="shared" si="2"/>
        <v>5.5045871559633035</v>
      </c>
      <c r="O25" s="17">
        <v>12</v>
      </c>
      <c r="P25" s="23">
        <f t="shared" si="3"/>
        <v>3.669724770642202</v>
      </c>
      <c r="Q25" s="17">
        <v>9</v>
      </c>
      <c r="R25" s="23">
        <f t="shared" si="4"/>
        <v>2.7522935779816518</v>
      </c>
      <c r="S25" s="10">
        <f t="shared" si="5"/>
        <v>314</v>
      </c>
      <c r="T25" s="23">
        <f t="shared" si="6"/>
        <v>96.024464831804281</v>
      </c>
      <c r="U25" s="17">
        <v>13</v>
      </c>
      <c r="V25" s="23">
        <f t="shared" si="7"/>
        <v>3.9755351681957185</v>
      </c>
      <c r="W25" s="9">
        <f t="shared" si="8"/>
        <v>327</v>
      </c>
      <c r="X25" s="8">
        <f t="shared" si="8"/>
        <v>100</v>
      </c>
      <c r="Y25" s="24"/>
      <c r="Z25" s="16">
        <v>597</v>
      </c>
      <c r="AA25" s="28">
        <f t="shared" si="9"/>
        <v>54.773869346733676</v>
      </c>
    </row>
    <row r="26" spans="2:27" ht="18" customHeight="1">
      <c r="B26" s="42"/>
      <c r="C26" s="43" t="s">
        <v>22</v>
      </c>
      <c r="D26" s="114" t="s">
        <v>5</v>
      </c>
      <c r="E26" s="114"/>
      <c r="F26" s="60">
        <v>109</v>
      </c>
      <c r="G26" s="68" t="s">
        <v>37</v>
      </c>
      <c r="H26" s="3"/>
      <c r="I26" s="16">
        <v>79</v>
      </c>
      <c r="J26" s="23">
        <f t="shared" si="0"/>
        <v>21.763085399449036</v>
      </c>
      <c r="K26" s="17">
        <v>225</v>
      </c>
      <c r="L26" s="23">
        <f t="shared" si="1"/>
        <v>61.983471074380169</v>
      </c>
      <c r="M26" s="17">
        <v>21</v>
      </c>
      <c r="N26" s="23">
        <f t="shared" si="2"/>
        <v>5.785123966942149</v>
      </c>
      <c r="O26" s="17">
        <v>11</v>
      </c>
      <c r="P26" s="23">
        <f t="shared" si="3"/>
        <v>3.0303030303030303</v>
      </c>
      <c r="Q26" s="17">
        <v>9</v>
      </c>
      <c r="R26" s="23">
        <f t="shared" si="4"/>
        <v>2.4793388429752068</v>
      </c>
      <c r="S26" s="10">
        <f t="shared" si="5"/>
        <v>345</v>
      </c>
      <c r="T26" s="23">
        <f t="shared" si="6"/>
        <v>95.041322314049594</v>
      </c>
      <c r="U26" s="17">
        <v>18</v>
      </c>
      <c r="V26" s="23">
        <f t="shared" si="7"/>
        <v>4.9586776859504136</v>
      </c>
      <c r="W26" s="9">
        <f t="shared" si="8"/>
        <v>363</v>
      </c>
      <c r="X26" s="8">
        <f t="shared" si="8"/>
        <v>100.00000000000001</v>
      </c>
      <c r="Y26" s="24"/>
      <c r="Z26" s="16">
        <v>597</v>
      </c>
      <c r="AA26" s="28">
        <f t="shared" si="9"/>
        <v>60.804020100502512</v>
      </c>
    </row>
    <row r="27" spans="2:27" ht="18" customHeight="1">
      <c r="B27" s="42"/>
      <c r="C27" s="43" t="s">
        <v>22</v>
      </c>
      <c r="D27" s="114" t="s">
        <v>5</v>
      </c>
      <c r="E27" s="114"/>
      <c r="F27" s="60">
        <v>111</v>
      </c>
      <c r="G27" s="68" t="s">
        <v>35</v>
      </c>
      <c r="H27" s="3"/>
      <c r="I27" s="16">
        <v>79</v>
      </c>
      <c r="J27" s="23">
        <f t="shared" si="0"/>
        <v>25.5663430420712</v>
      </c>
      <c r="K27" s="17">
        <v>166</v>
      </c>
      <c r="L27" s="23">
        <f t="shared" si="1"/>
        <v>53.721682847896432</v>
      </c>
      <c r="M27" s="17">
        <v>30</v>
      </c>
      <c r="N27" s="23">
        <f t="shared" si="2"/>
        <v>9.7087378640776691</v>
      </c>
      <c r="O27" s="17">
        <v>8</v>
      </c>
      <c r="P27" s="23">
        <f t="shared" si="3"/>
        <v>2.5889967637540456</v>
      </c>
      <c r="Q27" s="17">
        <v>4</v>
      </c>
      <c r="R27" s="23">
        <f t="shared" si="4"/>
        <v>1.2944983818770228</v>
      </c>
      <c r="S27" s="10">
        <f t="shared" si="5"/>
        <v>287</v>
      </c>
      <c r="T27" s="23">
        <f t="shared" si="6"/>
        <v>92.880258899676377</v>
      </c>
      <c r="U27" s="17">
        <v>22</v>
      </c>
      <c r="V27" s="23">
        <f t="shared" si="7"/>
        <v>7.1197411003236244</v>
      </c>
      <c r="W27" s="9">
        <f t="shared" si="8"/>
        <v>309</v>
      </c>
      <c r="X27" s="8">
        <f t="shared" si="8"/>
        <v>100</v>
      </c>
      <c r="Y27" s="24"/>
      <c r="Z27" s="16">
        <v>526</v>
      </c>
      <c r="AA27" s="28">
        <f t="shared" si="9"/>
        <v>58.745247148288968</v>
      </c>
    </row>
    <row r="28" spans="2:27" ht="18" customHeight="1">
      <c r="B28" s="42"/>
      <c r="C28" s="43" t="s">
        <v>22</v>
      </c>
      <c r="D28" s="114" t="s">
        <v>5</v>
      </c>
      <c r="E28" s="114"/>
      <c r="F28" s="60">
        <v>111</v>
      </c>
      <c r="G28" s="68" t="s">
        <v>36</v>
      </c>
      <c r="H28" s="3"/>
      <c r="I28" s="16">
        <v>84</v>
      </c>
      <c r="J28" s="23">
        <f t="shared" si="0"/>
        <v>25.609756097560975</v>
      </c>
      <c r="K28" s="17">
        <v>200</v>
      </c>
      <c r="L28" s="23">
        <f t="shared" si="1"/>
        <v>60.975609756097562</v>
      </c>
      <c r="M28" s="17">
        <v>16</v>
      </c>
      <c r="N28" s="23">
        <f t="shared" si="2"/>
        <v>4.8780487804878048</v>
      </c>
      <c r="O28" s="17">
        <v>7</v>
      </c>
      <c r="P28" s="23">
        <f t="shared" si="3"/>
        <v>2.1341463414634148</v>
      </c>
      <c r="Q28" s="17">
        <v>9</v>
      </c>
      <c r="R28" s="23">
        <f t="shared" si="4"/>
        <v>2.7439024390243905</v>
      </c>
      <c r="S28" s="10">
        <f t="shared" si="5"/>
        <v>316</v>
      </c>
      <c r="T28" s="23">
        <f t="shared" si="6"/>
        <v>96.341463414634148</v>
      </c>
      <c r="U28" s="17">
        <v>12</v>
      </c>
      <c r="V28" s="23">
        <f t="shared" si="7"/>
        <v>3.6585365853658534</v>
      </c>
      <c r="W28" s="9">
        <f t="shared" si="8"/>
        <v>328</v>
      </c>
      <c r="X28" s="8">
        <f t="shared" si="8"/>
        <v>100</v>
      </c>
      <c r="Y28" s="24"/>
      <c r="Z28" s="16">
        <v>525</v>
      </c>
      <c r="AA28" s="28">
        <f t="shared" si="9"/>
        <v>62.476190476190474</v>
      </c>
    </row>
    <row r="29" spans="2:27" ht="18" customHeight="1">
      <c r="B29" s="42"/>
      <c r="C29" s="43" t="s">
        <v>22</v>
      </c>
      <c r="D29" s="114" t="s">
        <v>5</v>
      </c>
      <c r="E29" s="114"/>
      <c r="F29" s="60">
        <v>111</v>
      </c>
      <c r="G29" s="68" t="s">
        <v>37</v>
      </c>
      <c r="H29" s="3"/>
      <c r="I29" s="16">
        <v>78</v>
      </c>
      <c r="J29" s="23">
        <f t="shared" si="0"/>
        <v>23.780487804878049</v>
      </c>
      <c r="K29" s="17">
        <v>196</v>
      </c>
      <c r="L29" s="23">
        <f t="shared" si="1"/>
        <v>59.756097560975604</v>
      </c>
      <c r="M29" s="17">
        <v>22</v>
      </c>
      <c r="N29" s="23">
        <f t="shared" si="2"/>
        <v>6.7073170731707323</v>
      </c>
      <c r="O29" s="17">
        <v>10</v>
      </c>
      <c r="P29" s="23">
        <f t="shared" si="3"/>
        <v>3.0487804878048781</v>
      </c>
      <c r="Q29" s="17">
        <v>8</v>
      </c>
      <c r="R29" s="23">
        <f t="shared" si="4"/>
        <v>2.4390243902439024</v>
      </c>
      <c r="S29" s="10">
        <f t="shared" si="5"/>
        <v>314</v>
      </c>
      <c r="T29" s="23">
        <f t="shared" si="6"/>
        <v>95.731707317073173</v>
      </c>
      <c r="U29" s="17">
        <v>14</v>
      </c>
      <c r="V29" s="23">
        <f t="shared" si="7"/>
        <v>4.2682926829268295</v>
      </c>
      <c r="W29" s="9">
        <f t="shared" si="8"/>
        <v>328</v>
      </c>
      <c r="X29" s="8">
        <f t="shared" si="8"/>
        <v>100</v>
      </c>
      <c r="Y29" s="24"/>
      <c r="Z29" s="16">
        <v>525</v>
      </c>
      <c r="AA29" s="28">
        <f t="shared" si="9"/>
        <v>62.476190476190474</v>
      </c>
    </row>
    <row r="30" spans="2:27" ht="18" customHeight="1">
      <c r="B30" s="42"/>
      <c r="C30" s="43" t="s">
        <v>22</v>
      </c>
      <c r="D30" s="114" t="s">
        <v>5</v>
      </c>
      <c r="E30" s="114"/>
      <c r="F30" s="60">
        <v>112</v>
      </c>
      <c r="G30" s="68" t="s">
        <v>35</v>
      </c>
      <c r="H30" s="3"/>
      <c r="I30" s="16">
        <v>102</v>
      </c>
      <c r="J30" s="23">
        <f t="shared" si="0"/>
        <v>24.285714285714285</v>
      </c>
      <c r="K30" s="17">
        <v>215</v>
      </c>
      <c r="L30" s="23">
        <f t="shared" si="1"/>
        <v>51.19047619047619</v>
      </c>
      <c r="M30" s="17">
        <v>33</v>
      </c>
      <c r="N30" s="23">
        <f t="shared" si="2"/>
        <v>7.8571428571428568</v>
      </c>
      <c r="O30" s="17">
        <v>23</v>
      </c>
      <c r="P30" s="23">
        <f t="shared" si="3"/>
        <v>5.4761904761904763</v>
      </c>
      <c r="Q30" s="17">
        <v>21</v>
      </c>
      <c r="R30" s="23">
        <f t="shared" si="4"/>
        <v>5</v>
      </c>
      <c r="S30" s="10">
        <f t="shared" si="5"/>
        <v>394</v>
      </c>
      <c r="T30" s="23">
        <f t="shared" si="6"/>
        <v>93.80952380952381</v>
      </c>
      <c r="U30" s="17">
        <v>26</v>
      </c>
      <c r="V30" s="23">
        <f t="shared" si="7"/>
        <v>6.1904761904761907</v>
      </c>
      <c r="W30" s="9">
        <f t="shared" si="8"/>
        <v>420</v>
      </c>
      <c r="X30" s="8">
        <f t="shared" si="8"/>
        <v>100</v>
      </c>
      <c r="Y30" s="24"/>
      <c r="Z30" s="16">
        <v>723</v>
      </c>
      <c r="AA30" s="28">
        <f t="shared" si="9"/>
        <v>58.091286307053949</v>
      </c>
    </row>
    <row r="31" spans="2:27" ht="18" customHeight="1">
      <c r="B31" s="42"/>
      <c r="C31" s="43" t="s">
        <v>22</v>
      </c>
      <c r="D31" s="114" t="s">
        <v>5</v>
      </c>
      <c r="E31" s="114"/>
      <c r="F31" s="60">
        <v>112</v>
      </c>
      <c r="G31" s="68" t="s">
        <v>36</v>
      </c>
      <c r="H31" s="3"/>
      <c r="I31" s="16">
        <v>99</v>
      </c>
      <c r="J31" s="23">
        <f t="shared" si="0"/>
        <v>25.063291139240505</v>
      </c>
      <c r="K31" s="17">
        <v>217</v>
      </c>
      <c r="L31" s="23">
        <f t="shared" si="1"/>
        <v>54.936708860759495</v>
      </c>
      <c r="M31" s="17">
        <v>31</v>
      </c>
      <c r="N31" s="23">
        <f t="shared" si="2"/>
        <v>7.8481012658227849</v>
      </c>
      <c r="O31" s="17">
        <v>18</v>
      </c>
      <c r="P31" s="23">
        <f t="shared" si="3"/>
        <v>4.556962025316456</v>
      </c>
      <c r="Q31" s="17">
        <v>14</v>
      </c>
      <c r="R31" s="23">
        <f t="shared" si="4"/>
        <v>3.5443037974683547</v>
      </c>
      <c r="S31" s="10">
        <f t="shared" si="5"/>
        <v>379</v>
      </c>
      <c r="T31" s="23">
        <f t="shared" si="6"/>
        <v>95.949367088607602</v>
      </c>
      <c r="U31" s="17">
        <v>16</v>
      </c>
      <c r="V31" s="23">
        <f t="shared" si="7"/>
        <v>4.0506329113924053</v>
      </c>
      <c r="W31" s="9">
        <f t="shared" si="8"/>
        <v>395</v>
      </c>
      <c r="X31" s="8">
        <f t="shared" si="8"/>
        <v>100</v>
      </c>
      <c r="Y31" s="24"/>
      <c r="Z31" s="16">
        <v>723</v>
      </c>
      <c r="AA31" s="28">
        <f t="shared" si="9"/>
        <v>54.633471645919776</v>
      </c>
    </row>
    <row r="32" spans="2:27" ht="18" customHeight="1">
      <c r="B32" s="42"/>
      <c r="C32" s="43" t="s">
        <v>22</v>
      </c>
      <c r="D32" s="114" t="s">
        <v>5</v>
      </c>
      <c r="E32" s="114"/>
      <c r="F32" s="60">
        <v>112</v>
      </c>
      <c r="G32" s="68" t="s">
        <v>37</v>
      </c>
      <c r="H32" s="3"/>
      <c r="I32" s="16">
        <v>95</v>
      </c>
      <c r="J32" s="23">
        <f t="shared" si="0"/>
        <v>24.173027989821882</v>
      </c>
      <c r="K32" s="17">
        <v>208</v>
      </c>
      <c r="L32" s="23">
        <f t="shared" si="1"/>
        <v>52.926208651399484</v>
      </c>
      <c r="M32" s="17">
        <v>38</v>
      </c>
      <c r="N32" s="23">
        <f t="shared" si="2"/>
        <v>9.669211195928753</v>
      </c>
      <c r="O32" s="17">
        <v>20</v>
      </c>
      <c r="P32" s="23">
        <f t="shared" si="3"/>
        <v>5.0890585241730273</v>
      </c>
      <c r="Q32" s="17">
        <v>15</v>
      </c>
      <c r="R32" s="23">
        <f t="shared" si="4"/>
        <v>3.8167938931297711</v>
      </c>
      <c r="S32" s="10">
        <f t="shared" si="5"/>
        <v>376</v>
      </c>
      <c r="T32" s="23">
        <f t="shared" si="6"/>
        <v>95.67430025445293</v>
      </c>
      <c r="U32" s="17">
        <v>17</v>
      </c>
      <c r="V32" s="23">
        <f t="shared" si="7"/>
        <v>4.3256997455470731</v>
      </c>
      <c r="W32" s="9">
        <f t="shared" si="8"/>
        <v>393</v>
      </c>
      <c r="X32" s="8">
        <f t="shared" si="8"/>
        <v>100</v>
      </c>
      <c r="Y32" s="24"/>
      <c r="Z32" s="16">
        <v>723</v>
      </c>
      <c r="AA32" s="28">
        <f t="shared" si="9"/>
        <v>54.356846473029044</v>
      </c>
    </row>
    <row r="33" spans="2:27" ht="18" customHeight="1">
      <c r="B33" s="42"/>
      <c r="C33" s="43" t="s">
        <v>22</v>
      </c>
      <c r="D33" s="114" t="s">
        <v>5</v>
      </c>
      <c r="E33" s="114"/>
      <c r="F33" s="60">
        <v>112</v>
      </c>
      <c r="G33" s="68" t="s">
        <v>38</v>
      </c>
      <c r="H33" s="3"/>
      <c r="I33" s="16">
        <v>114</v>
      </c>
      <c r="J33" s="23">
        <f t="shared" si="0"/>
        <v>27.403846153846157</v>
      </c>
      <c r="K33" s="17">
        <v>181</v>
      </c>
      <c r="L33" s="23">
        <f t="shared" si="1"/>
        <v>43.509615384615387</v>
      </c>
      <c r="M33" s="17">
        <v>51</v>
      </c>
      <c r="N33" s="23">
        <f t="shared" si="2"/>
        <v>12.259615384615383</v>
      </c>
      <c r="O33" s="17">
        <v>24</v>
      </c>
      <c r="P33" s="23">
        <f t="shared" si="3"/>
        <v>5.7692307692307692</v>
      </c>
      <c r="Q33" s="17">
        <v>17</v>
      </c>
      <c r="R33" s="23">
        <f t="shared" si="4"/>
        <v>4.0865384615384617</v>
      </c>
      <c r="S33" s="10">
        <f t="shared" si="5"/>
        <v>387</v>
      </c>
      <c r="T33" s="23">
        <f t="shared" si="6"/>
        <v>93.02884615384616</v>
      </c>
      <c r="U33" s="17">
        <v>29</v>
      </c>
      <c r="V33" s="23">
        <f t="shared" si="7"/>
        <v>6.9711538461538467</v>
      </c>
      <c r="W33" s="9">
        <f t="shared" si="8"/>
        <v>416</v>
      </c>
      <c r="X33" s="8">
        <f t="shared" si="8"/>
        <v>100</v>
      </c>
      <c r="Y33" s="24"/>
      <c r="Z33" s="16">
        <v>722</v>
      </c>
      <c r="AA33" s="28">
        <f t="shared" si="9"/>
        <v>57.61772853185596</v>
      </c>
    </row>
    <row r="34" spans="2:27" ht="18" customHeight="1">
      <c r="B34" s="42"/>
      <c r="C34" s="43" t="s">
        <v>22</v>
      </c>
      <c r="D34" s="114" t="s">
        <v>5</v>
      </c>
      <c r="E34" s="114"/>
      <c r="F34" s="60">
        <v>125</v>
      </c>
      <c r="G34" s="68" t="s">
        <v>35</v>
      </c>
      <c r="H34" s="3"/>
      <c r="I34" s="16">
        <v>127</v>
      </c>
      <c r="J34" s="23">
        <f t="shared" si="0"/>
        <v>29.812206572769952</v>
      </c>
      <c r="K34" s="17">
        <v>220</v>
      </c>
      <c r="L34" s="23">
        <f t="shared" si="1"/>
        <v>51.643192488262912</v>
      </c>
      <c r="M34" s="17">
        <v>27</v>
      </c>
      <c r="N34" s="23">
        <f t="shared" si="2"/>
        <v>6.3380281690140841</v>
      </c>
      <c r="O34" s="17">
        <v>16</v>
      </c>
      <c r="P34" s="23">
        <f t="shared" si="3"/>
        <v>3.755868544600939</v>
      </c>
      <c r="Q34" s="17">
        <v>17</v>
      </c>
      <c r="R34" s="23">
        <f t="shared" si="4"/>
        <v>3.9906103286384975</v>
      </c>
      <c r="S34" s="10">
        <f t="shared" si="5"/>
        <v>407</v>
      </c>
      <c r="T34" s="23">
        <f t="shared" si="6"/>
        <v>95.539906103286384</v>
      </c>
      <c r="U34" s="17">
        <v>19</v>
      </c>
      <c r="V34" s="23">
        <f t="shared" si="7"/>
        <v>4.460093896713615</v>
      </c>
      <c r="W34" s="9">
        <f t="shared" si="8"/>
        <v>426</v>
      </c>
      <c r="X34" s="8">
        <f t="shared" si="8"/>
        <v>100</v>
      </c>
      <c r="Y34" s="24"/>
      <c r="Z34" s="16">
        <v>665</v>
      </c>
      <c r="AA34" s="28">
        <f t="shared" si="9"/>
        <v>64.060150375939855</v>
      </c>
    </row>
    <row r="35" spans="2:27" ht="18" customHeight="1">
      <c r="B35" s="42"/>
      <c r="C35" s="43" t="s">
        <v>22</v>
      </c>
      <c r="D35" s="114" t="s">
        <v>5</v>
      </c>
      <c r="E35" s="114"/>
      <c r="F35" s="60">
        <v>125</v>
      </c>
      <c r="G35" s="68" t="s">
        <v>36</v>
      </c>
      <c r="H35" s="3"/>
      <c r="I35" s="16">
        <v>129</v>
      </c>
      <c r="J35" s="23">
        <f t="shared" si="0"/>
        <v>28.666666666666668</v>
      </c>
      <c r="K35" s="17">
        <v>219</v>
      </c>
      <c r="L35" s="23">
        <f t="shared" si="1"/>
        <v>48.666666666666671</v>
      </c>
      <c r="M35" s="17">
        <v>37</v>
      </c>
      <c r="N35" s="23">
        <f t="shared" si="2"/>
        <v>8.2222222222222232</v>
      </c>
      <c r="O35" s="17">
        <v>22</v>
      </c>
      <c r="P35" s="23">
        <f t="shared" si="3"/>
        <v>4.8888888888888893</v>
      </c>
      <c r="Q35" s="17">
        <v>17</v>
      </c>
      <c r="R35" s="23">
        <f t="shared" si="4"/>
        <v>3.7777777777777777</v>
      </c>
      <c r="S35" s="10">
        <f t="shared" si="5"/>
        <v>424</v>
      </c>
      <c r="T35" s="23">
        <f t="shared" si="6"/>
        <v>94.222222222222214</v>
      </c>
      <c r="U35" s="17">
        <v>26</v>
      </c>
      <c r="V35" s="23">
        <f t="shared" si="7"/>
        <v>5.7777777777777777</v>
      </c>
      <c r="W35" s="9">
        <f t="shared" si="8"/>
        <v>450</v>
      </c>
      <c r="X35" s="8">
        <f t="shared" si="8"/>
        <v>99.999999999999986</v>
      </c>
      <c r="Y35" s="24"/>
      <c r="Z35" s="16">
        <v>664</v>
      </c>
      <c r="AA35" s="28">
        <f t="shared" si="9"/>
        <v>67.771084337349393</v>
      </c>
    </row>
    <row r="36" spans="2:27" ht="18" customHeight="1">
      <c r="B36" s="42"/>
      <c r="C36" s="43" t="s">
        <v>22</v>
      </c>
      <c r="D36" s="114" t="s">
        <v>5</v>
      </c>
      <c r="E36" s="114"/>
      <c r="F36" s="60">
        <v>126</v>
      </c>
      <c r="G36" s="68" t="s">
        <v>35</v>
      </c>
      <c r="H36" s="3"/>
      <c r="I36" s="16">
        <v>114</v>
      </c>
      <c r="J36" s="23">
        <f t="shared" si="0"/>
        <v>30.481283422459892</v>
      </c>
      <c r="K36" s="17">
        <v>194</v>
      </c>
      <c r="L36" s="23">
        <f t="shared" si="1"/>
        <v>51.871657754010691</v>
      </c>
      <c r="M36" s="17">
        <v>22</v>
      </c>
      <c r="N36" s="23">
        <f t="shared" si="2"/>
        <v>5.8823529411764701</v>
      </c>
      <c r="O36" s="17">
        <v>18</v>
      </c>
      <c r="P36" s="23">
        <f t="shared" si="3"/>
        <v>4.8128342245989302</v>
      </c>
      <c r="Q36" s="17">
        <v>13</v>
      </c>
      <c r="R36" s="23">
        <f t="shared" si="4"/>
        <v>3.4759358288770055</v>
      </c>
      <c r="S36" s="10">
        <f t="shared" si="5"/>
        <v>361</v>
      </c>
      <c r="T36" s="23">
        <f t="shared" si="6"/>
        <v>96.524064171122987</v>
      </c>
      <c r="U36" s="17">
        <v>13</v>
      </c>
      <c r="V36" s="23">
        <f t="shared" si="7"/>
        <v>3.4759358288770055</v>
      </c>
      <c r="W36" s="9">
        <f t="shared" si="8"/>
        <v>374</v>
      </c>
      <c r="X36" s="8">
        <f t="shared" si="8"/>
        <v>99.999999999999986</v>
      </c>
      <c r="Y36" s="24"/>
      <c r="Z36" s="16">
        <v>588</v>
      </c>
      <c r="AA36" s="28">
        <f t="shared" si="9"/>
        <v>63.605442176870753</v>
      </c>
    </row>
    <row r="37" spans="2:27" ht="18" customHeight="1">
      <c r="B37" s="42"/>
      <c r="C37" s="43" t="s">
        <v>22</v>
      </c>
      <c r="D37" s="114" t="s">
        <v>5</v>
      </c>
      <c r="E37" s="114"/>
      <c r="F37" s="60">
        <v>126</v>
      </c>
      <c r="G37" s="68" t="s">
        <v>36</v>
      </c>
      <c r="H37" s="3"/>
      <c r="I37" s="16">
        <v>104</v>
      </c>
      <c r="J37" s="23">
        <f t="shared" si="0"/>
        <v>27.956989247311824</v>
      </c>
      <c r="K37" s="17">
        <v>178</v>
      </c>
      <c r="L37" s="23">
        <f t="shared" si="1"/>
        <v>47.8494623655914</v>
      </c>
      <c r="M37" s="17">
        <v>32</v>
      </c>
      <c r="N37" s="23">
        <f t="shared" si="2"/>
        <v>8.6021505376344098</v>
      </c>
      <c r="O37" s="17">
        <v>24</v>
      </c>
      <c r="P37" s="23">
        <f t="shared" si="3"/>
        <v>6.4516129032258061</v>
      </c>
      <c r="Q37" s="17">
        <v>13</v>
      </c>
      <c r="R37" s="23">
        <f t="shared" si="4"/>
        <v>3.4946236559139781</v>
      </c>
      <c r="S37" s="10">
        <f t="shared" si="5"/>
        <v>351</v>
      </c>
      <c r="T37" s="23">
        <f t="shared" si="6"/>
        <v>94.354838709677423</v>
      </c>
      <c r="U37" s="17">
        <v>21</v>
      </c>
      <c r="V37" s="23">
        <f t="shared" si="7"/>
        <v>5.6451612903225801</v>
      </c>
      <c r="W37" s="9">
        <f t="shared" si="8"/>
        <v>372</v>
      </c>
      <c r="X37" s="8">
        <f t="shared" si="8"/>
        <v>100</v>
      </c>
      <c r="Y37" s="24"/>
      <c r="Z37" s="16">
        <v>587</v>
      </c>
      <c r="AA37" s="28">
        <f t="shared" si="9"/>
        <v>63.373083475298131</v>
      </c>
    </row>
    <row r="38" spans="2:27" ht="18" customHeight="1">
      <c r="B38" s="42"/>
      <c r="C38" s="43" t="s">
        <v>22</v>
      </c>
      <c r="D38" s="114" t="s">
        <v>5</v>
      </c>
      <c r="E38" s="114"/>
      <c r="F38" s="60">
        <v>126</v>
      </c>
      <c r="G38" s="68" t="s">
        <v>37</v>
      </c>
      <c r="H38" s="3"/>
      <c r="I38" s="16">
        <v>105</v>
      </c>
      <c r="J38" s="23">
        <f t="shared" si="0"/>
        <v>28.455284552845526</v>
      </c>
      <c r="K38" s="17">
        <v>186</v>
      </c>
      <c r="L38" s="23">
        <f t="shared" si="1"/>
        <v>50.40650406504065</v>
      </c>
      <c r="M38" s="17">
        <v>32</v>
      </c>
      <c r="N38" s="23">
        <f t="shared" si="2"/>
        <v>8.6720867208672079</v>
      </c>
      <c r="O38" s="17">
        <v>12</v>
      </c>
      <c r="P38" s="23">
        <f t="shared" si="3"/>
        <v>3.2520325203252036</v>
      </c>
      <c r="Q38" s="17">
        <v>9</v>
      </c>
      <c r="R38" s="23">
        <f t="shared" si="4"/>
        <v>2.4390243902439024</v>
      </c>
      <c r="S38" s="10">
        <f t="shared" si="5"/>
        <v>344</v>
      </c>
      <c r="T38" s="23">
        <f t="shared" si="6"/>
        <v>93.224932249322492</v>
      </c>
      <c r="U38" s="17">
        <v>25</v>
      </c>
      <c r="V38" s="23">
        <f t="shared" si="7"/>
        <v>6.7750677506775059</v>
      </c>
      <c r="W38" s="9">
        <f t="shared" si="8"/>
        <v>369</v>
      </c>
      <c r="X38" s="8">
        <f t="shared" si="8"/>
        <v>100</v>
      </c>
      <c r="Y38" s="24"/>
      <c r="Z38" s="16">
        <v>587</v>
      </c>
      <c r="AA38" s="28">
        <f t="shared" si="9"/>
        <v>62.862010221465084</v>
      </c>
    </row>
    <row r="39" spans="2:27" ht="18" customHeight="1">
      <c r="B39" s="42"/>
      <c r="C39" s="43" t="s">
        <v>22</v>
      </c>
      <c r="D39" s="114" t="s">
        <v>5</v>
      </c>
      <c r="E39" s="114"/>
      <c r="F39" s="60">
        <v>127</v>
      </c>
      <c r="G39" s="68" t="s">
        <v>35</v>
      </c>
      <c r="H39" s="3"/>
      <c r="I39" s="16">
        <v>87</v>
      </c>
      <c r="J39" s="23">
        <f t="shared" si="0"/>
        <v>28.524590163934427</v>
      </c>
      <c r="K39" s="17">
        <v>165</v>
      </c>
      <c r="L39" s="23">
        <f t="shared" si="1"/>
        <v>54.098360655737707</v>
      </c>
      <c r="M39" s="17">
        <v>16</v>
      </c>
      <c r="N39" s="23">
        <f t="shared" si="2"/>
        <v>5.2459016393442619</v>
      </c>
      <c r="O39" s="17">
        <v>14</v>
      </c>
      <c r="P39" s="23">
        <f t="shared" si="3"/>
        <v>4.5901639344262293</v>
      </c>
      <c r="Q39" s="17">
        <v>12</v>
      </c>
      <c r="R39" s="23">
        <f t="shared" si="4"/>
        <v>3.9344262295081971</v>
      </c>
      <c r="S39" s="10">
        <f t="shared" si="5"/>
        <v>294</v>
      </c>
      <c r="T39" s="23">
        <f t="shared" si="6"/>
        <v>96.393442622950815</v>
      </c>
      <c r="U39" s="17">
        <v>11</v>
      </c>
      <c r="V39" s="23">
        <f t="shared" si="7"/>
        <v>3.6065573770491808</v>
      </c>
      <c r="W39" s="9">
        <f t="shared" si="8"/>
        <v>305</v>
      </c>
      <c r="X39" s="8">
        <f t="shared" si="8"/>
        <v>100</v>
      </c>
      <c r="Y39" s="24"/>
      <c r="Z39" s="16">
        <v>462</v>
      </c>
      <c r="AA39" s="28">
        <f t="shared" si="9"/>
        <v>66.01731601731602</v>
      </c>
    </row>
    <row r="40" spans="2:27" ht="18" customHeight="1">
      <c r="B40" s="42"/>
      <c r="C40" s="43" t="s">
        <v>22</v>
      </c>
      <c r="D40" s="114" t="s">
        <v>5</v>
      </c>
      <c r="E40" s="114"/>
      <c r="F40" s="60">
        <v>127</v>
      </c>
      <c r="G40" s="68" t="s">
        <v>36</v>
      </c>
      <c r="H40" s="3"/>
      <c r="I40" s="16">
        <v>85</v>
      </c>
      <c r="J40" s="23">
        <f t="shared" si="0"/>
        <v>26.813880126182966</v>
      </c>
      <c r="K40" s="17">
        <v>170</v>
      </c>
      <c r="L40" s="23">
        <f t="shared" si="1"/>
        <v>53.627760252365931</v>
      </c>
      <c r="M40" s="17">
        <v>18</v>
      </c>
      <c r="N40" s="23">
        <f t="shared" si="2"/>
        <v>5.6782334384858046</v>
      </c>
      <c r="O40" s="17">
        <v>13</v>
      </c>
      <c r="P40" s="23">
        <f t="shared" si="3"/>
        <v>4.1009463722397479</v>
      </c>
      <c r="Q40" s="17">
        <v>10</v>
      </c>
      <c r="R40" s="23">
        <f t="shared" si="4"/>
        <v>3.1545741324921135</v>
      </c>
      <c r="S40" s="10">
        <f t="shared" si="5"/>
        <v>296</v>
      </c>
      <c r="T40" s="23">
        <f t="shared" si="6"/>
        <v>93.375394321766564</v>
      </c>
      <c r="U40" s="17">
        <v>21</v>
      </c>
      <c r="V40" s="23">
        <f t="shared" si="7"/>
        <v>6.624605678233439</v>
      </c>
      <c r="W40" s="9">
        <f t="shared" si="8"/>
        <v>317</v>
      </c>
      <c r="X40" s="8">
        <f t="shared" si="8"/>
        <v>100</v>
      </c>
      <c r="Y40" s="24"/>
      <c r="Z40" s="16">
        <v>461</v>
      </c>
      <c r="AA40" s="28">
        <f t="shared" si="9"/>
        <v>68.76355748373102</v>
      </c>
    </row>
    <row r="41" spans="2:27" ht="18" customHeight="1">
      <c r="B41" s="42"/>
      <c r="C41" s="43" t="s">
        <v>22</v>
      </c>
      <c r="D41" s="114" t="s">
        <v>5</v>
      </c>
      <c r="E41" s="114"/>
      <c r="F41" s="60">
        <v>128</v>
      </c>
      <c r="G41" s="68" t="s">
        <v>35</v>
      </c>
      <c r="H41" s="3"/>
      <c r="I41" s="16">
        <v>55</v>
      </c>
      <c r="J41" s="23">
        <f t="shared" si="0"/>
        <v>33.536585365853661</v>
      </c>
      <c r="K41" s="17">
        <v>92</v>
      </c>
      <c r="L41" s="23">
        <f t="shared" si="1"/>
        <v>56.09756097560976</v>
      </c>
      <c r="M41" s="17">
        <v>6</v>
      </c>
      <c r="N41" s="23">
        <f t="shared" si="2"/>
        <v>3.6585365853658534</v>
      </c>
      <c r="O41" s="17">
        <v>4</v>
      </c>
      <c r="P41" s="23">
        <f t="shared" si="3"/>
        <v>2.4390243902439024</v>
      </c>
      <c r="Q41" s="17">
        <v>0</v>
      </c>
      <c r="R41" s="23">
        <f t="shared" si="4"/>
        <v>0</v>
      </c>
      <c r="S41" s="10">
        <f t="shared" si="5"/>
        <v>157</v>
      </c>
      <c r="T41" s="23">
        <f t="shared" si="6"/>
        <v>95.731707317073173</v>
      </c>
      <c r="U41" s="17">
        <v>7</v>
      </c>
      <c r="V41" s="23">
        <f t="shared" si="7"/>
        <v>4.2682926829268295</v>
      </c>
      <c r="W41" s="9">
        <f t="shared" si="8"/>
        <v>164</v>
      </c>
      <c r="X41" s="8">
        <f t="shared" si="8"/>
        <v>100</v>
      </c>
      <c r="Y41" s="24"/>
      <c r="Z41" s="16">
        <v>195</v>
      </c>
      <c r="AA41" s="28">
        <f t="shared" si="9"/>
        <v>84.102564102564102</v>
      </c>
    </row>
    <row r="42" spans="2:27" ht="18" customHeight="1">
      <c r="B42" s="42"/>
      <c r="C42" s="43" t="s">
        <v>22</v>
      </c>
      <c r="D42" s="114" t="s">
        <v>5</v>
      </c>
      <c r="E42" s="114"/>
      <c r="F42" s="60">
        <v>133</v>
      </c>
      <c r="G42" s="68" t="s">
        <v>35</v>
      </c>
      <c r="H42" s="3"/>
      <c r="I42" s="16">
        <v>79</v>
      </c>
      <c r="J42" s="23">
        <f t="shared" si="0"/>
        <v>20.899470899470899</v>
      </c>
      <c r="K42" s="17">
        <v>258</v>
      </c>
      <c r="L42" s="23">
        <f t="shared" si="1"/>
        <v>68.253968253968253</v>
      </c>
      <c r="M42" s="17">
        <v>23</v>
      </c>
      <c r="N42" s="23">
        <f t="shared" si="2"/>
        <v>6.0846560846560847</v>
      </c>
      <c r="O42" s="17">
        <v>5</v>
      </c>
      <c r="P42" s="23">
        <f t="shared" si="3"/>
        <v>1.3227513227513228</v>
      </c>
      <c r="Q42" s="17">
        <v>1</v>
      </c>
      <c r="R42" s="23">
        <f t="shared" si="4"/>
        <v>0.26455026455026454</v>
      </c>
      <c r="S42" s="10">
        <f t="shared" si="5"/>
        <v>366</v>
      </c>
      <c r="T42" s="23">
        <f t="shared" si="6"/>
        <v>96.825396825396822</v>
      </c>
      <c r="U42" s="17">
        <v>12</v>
      </c>
      <c r="V42" s="23">
        <f t="shared" si="7"/>
        <v>3.1746031746031744</v>
      </c>
      <c r="W42" s="9">
        <f t="shared" si="8"/>
        <v>378</v>
      </c>
      <c r="X42" s="8">
        <f t="shared" si="8"/>
        <v>100</v>
      </c>
      <c r="Y42" s="24"/>
      <c r="Z42" s="16">
        <v>445</v>
      </c>
      <c r="AA42" s="28">
        <f t="shared" si="9"/>
        <v>84.943820224719104</v>
      </c>
    </row>
    <row r="43" spans="2:27" ht="18" customHeight="1">
      <c r="B43" s="42"/>
      <c r="C43" s="43" t="s">
        <v>22</v>
      </c>
      <c r="D43" s="114" t="s">
        <v>5</v>
      </c>
      <c r="E43" s="114"/>
      <c r="F43" s="60">
        <v>134</v>
      </c>
      <c r="G43" s="68" t="s">
        <v>35</v>
      </c>
      <c r="H43" s="3"/>
      <c r="I43" s="16">
        <v>59</v>
      </c>
      <c r="J43" s="23">
        <f t="shared" si="0"/>
        <v>31.216931216931215</v>
      </c>
      <c r="K43" s="17">
        <v>120</v>
      </c>
      <c r="L43" s="23">
        <f t="shared" si="1"/>
        <v>63.492063492063487</v>
      </c>
      <c r="M43" s="17">
        <v>0</v>
      </c>
      <c r="N43" s="23">
        <f t="shared" si="2"/>
        <v>0</v>
      </c>
      <c r="O43" s="17">
        <v>3</v>
      </c>
      <c r="P43" s="23">
        <f t="shared" si="3"/>
        <v>1.5873015873015872</v>
      </c>
      <c r="Q43" s="17">
        <v>5</v>
      </c>
      <c r="R43" s="23">
        <f t="shared" si="4"/>
        <v>2.6455026455026456</v>
      </c>
      <c r="S43" s="10">
        <f t="shared" si="5"/>
        <v>187</v>
      </c>
      <c r="T43" s="23">
        <f t="shared" si="6"/>
        <v>98.941798941798936</v>
      </c>
      <c r="U43" s="17">
        <v>2</v>
      </c>
      <c r="V43" s="23">
        <f t="shared" si="7"/>
        <v>1.0582010582010581</v>
      </c>
      <c r="W43" s="9">
        <f t="shared" si="8"/>
        <v>189</v>
      </c>
      <c r="X43" s="8">
        <f t="shared" si="8"/>
        <v>100</v>
      </c>
      <c r="Y43" s="24"/>
      <c r="Z43" s="16">
        <v>231</v>
      </c>
      <c r="AA43" s="28">
        <f t="shared" si="9"/>
        <v>81.818181818181827</v>
      </c>
    </row>
    <row r="44" spans="2:27" ht="18" customHeight="1">
      <c r="B44" s="46"/>
      <c r="C44" s="47" t="s">
        <v>22</v>
      </c>
      <c r="D44" s="115" t="s">
        <v>5</v>
      </c>
      <c r="E44" s="115"/>
      <c r="F44" s="60">
        <v>134</v>
      </c>
      <c r="G44" s="68" t="s">
        <v>58</v>
      </c>
      <c r="H44" s="3"/>
      <c r="I44" s="16">
        <v>20</v>
      </c>
      <c r="J44" s="48">
        <f t="shared" si="0"/>
        <v>28.985507246376812</v>
      </c>
      <c r="K44" s="17">
        <v>41</v>
      </c>
      <c r="L44" s="48">
        <f t="shared" si="1"/>
        <v>59.420289855072461</v>
      </c>
      <c r="M44" s="17">
        <v>2</v>
      </c>
      <c r="N44" s="48">
        <f t="shared" si="2"/>
        <v>2.8985507246376812</v>
      </c>
      <c r="O44" s="17">
        <v>0</v>
      </c>
      <c r="P44" s="48">
        <f t="shared" si="3"/>
        <v>0</v>
      </c>
      <c r="Q44" s="17">
        <v>2</v>
      </c>
      <c r="R44" s="48">
        <f t="shared" si="4"/>
        <v>2.8985507246376812</v>
      </c>
      <c r="S44" s="17">
        <f t="shared" si="5"/>
        <v>65</v>
      </c>
      <c r="T44" s="48">
        <f t="shared" si="6"/>
        <v>94.20289855072464</v>
      </c>
      <c r="U44" s="17">
        <v>4</v>
      </c>
      <c r="V44" s="48">
        <f t="shared" si="7"/>
        <v>5.7971014492753623</v>
      </c>
      <c r="W44" s="16">
        <f t="shared" si="8"/>
        <v>69</v>
      </c>
      <c r="X44" s="49">
        <f t="shared" si="8"/>
        <v>100</v>
      </c>
      <c r="Y44" s="24"/>
      <c r="Z44" s="16">
        <v>107</v>
      </c>
      <c r="AA44" s="28">
        <f t="shared" si="9"/>
        <v>64.485981308411212</v>
      </c>
    </row>
    <row r="45" spans="2:27" ht="18" customHeight="1">
      <c r="B45" s="42"/>
      <c r="C45" s="43" t="s">
        <v>22</v>
      </c>
      <c r="D45" s="114" t="s">
        <v>5</v>
      </c>
      <c r="E45" s="114"/>
      <c r="F45" s="58">
        <v>135</v>
      </c>
      <c r="G45" s="67" t="s">
        <v>35</v>
      </c>
      <c r="H45" s="3"/>
      <c r="I45" s="16">
        <v>217</v>
      </c>
      <c r="J45" s="23">
        <f t="shared" si="0"/>
        <v>35.632183908045981</v>
      </c>
      <c r="K45" s="17">
        <v>366</v>
      </c>
      <c r="L45" s="23">
        <f t="shared" si="1"/>
        <v>60.098522167487687</v>
      </c>
      <c r="M45" s="17">
        <v>12</v>
      </c>
      <c r="N45" s="23">
        <f t="shared" si="2"/>
        <v>1.9704433497536946</v>
      </c>
      <c r="O45" s="17">
        <v>1</v>
      </c>
      <c r="P45" s="23">
        <f t="shared" si="3"/>
        <v>0.16420361247947454</v>
      </c>
      <c r="Q45" s="17">
        <v>5</v>
      </c>
      <c r="R45" s="23">
        <f t="shared" si="4"/>
        <v>0.82101806239737274</v>
      </c>
      <c r="S45" s="10">
        <f t="shared" si="5"/>
        <v>601</v>
      </c>
      <c r="T45" s="23">
        <f t="shared" si="6"/>
        <v>98.686371100164209</v>
      </c>
      <c r="U45" s="17">
        <v>8</v>
      </c>
      <c r="V45" s="23">
        <f t="shared" si="7"/>
        <v>1.3136288998357963</v>
      </c>
      <c r="W45" s="9">
        <f t="shared" si="8"/>
        <v>609</v>
      </c>
      <c r="X45" s="8">
        <f t="shared" si="8"/>
        <v>100</v>
      </c>
      <c r="Y45" s="24"/>
      <c r="Z45" s="16">
        <v>730</v>
      </c>
      <c r="AA45" s="28">
        <f t="shared" si="9"/>
        <v>83.424657534246577</v>
      </c>
    </row>
    <row r="46" spans="2:27" ht="18" customHeight="1">
      <c r="B46" s="42"/>
      <c r="C46" s="43" t="s">
        <v>22</v>
      </c>
      <c r="D46" s="114" t="s">
        <v>5</v>
      </c>
      <c r="E46" s="114"/>
      <c r="F46" s="58">
        <v>136</v>
      </c>
      <c r="G46" s="67" t="s">
        <v>35</v>
      </c>
      <c r="H46" s="3"/>
      <c r="I46" s="9">
        <v>50</v>
      </c>
      <c r="J46" s="23">
        <f t="shared" si="0"/>
        <v>35.460992907801419</v>
      </c>
      <c r="K46" s="10">
        <v>80</v>
      </c>
      <c r="L46" s="23">
        <f t="shared" si="1"/>
        <v>56.737588652482273</v>
      </c>
      <c r="M46" s="10">
        <v>5</v>
      </c>
      <c r="N46" s="23">
        <f t="shared" si="2"/>
        <v>3.5460992907801421</v>
      </c>
      <c r="O46" s="10">
        <v>2</v>
      </c>
      <c r="P46" s="23">
        <f t="shared" si="3"/>
        <v>1.4184397163120568</v>
      </c>
      <c r="Q46" s="10">
        <v>0</v>
      </c>
      <c r="R46" s="23">
        <f t="shared" si="4"/>
        <v>0</v>
      </c>
      <c r="S46" s="10">
        <f t="shared" si="5"/>
        <v>137</v>
      </c>
      <c r="T46" s="23">
        <f t="shared" si="6"/>
        <v>97.163120567375884</v>
      </c>
      <c r="U46" s="10">
        <v>4</v>
      </c>
      <c r="V46" s="23">
        <f t="shared" si="7"/>
        <v>2.8368794326241136</v>
      </c>
      <c r="W46" s="9">
        <f t="shared" si="8"/>
        <v>141</v>
      </c>
      <c r="X46" s="8">
        <f t="shared" si="8"/>
        <v>100</v>
      </c>
      <c r="Y46" s="24"/>
      <c r="Z46" s="9">
        <v>167</v>
      </c>
      <c r="AA46" s="25">
        <f t="shared" si="9"/>
        <v>84.431137724550894</v>
      </c>
    </row>
    <row r="47" spans="2:27" ht="18" customHeight="1">
      <c r="B47" s="46"/>
      <c r="C47" s="47" t="s">
        <v>22</v>
      </c>
      <c r="D47" s="115" t="s">
        <v>5</v>
      </c>
      <c r="E47" s="115"/>
      <c r="F47" s="60">
        <v>137</v>
      </c>
      <c r="G47" s="68" t="s">
        <v>35</v>
      </c>
      <c r="H47" s="3"/>
      <c r="I47" s="16">
        <v>47</v>
      </c>
      <c r="J47" s="48">
        <f t="shared" si="0"/>
        <v>32.19178082191781</v>
      </c>
      <c r="K47" s="17">
        <v>89</v>
      </c>
      <c r="L47" s="48">
        <f t="shared" si="1"/>
        <v>60.958904109589042</v>
      </c>
      <c r="M47" s="17">
        <v>1</v>
      </c>
      <c r="N47" s="48">
        <f t="shared" si="2"/>
        <v>0.68493150684931503</v>
      </c>
      <c r="O47" s="17">
        <v>1</v>
      </c>
      <c r="P47" s="48">
        <f t="shared" si="3"/>
        <v>0.68493150684931503</v>
      </c>
      <c r="Q47" s="17">
        <v>1</v>
      </c>
      <c r="R47" s="48">
        <f t="shared" si="4"/>
        <v>0.68493150684931503</v>
      </c>
      <c r="S47" s="17">
        <f t="shared" si="5"/>
        <v>139</v>
      </c>
      <c r="T47" s="48">
        <f t="shared" si="6"/>
        <v>95.205479452054803</v>
      </c>
      <c r="U47" s="17">
        <v>7</v>
      </c>
      <c r="V47" s="48">
        <f t="shared" si="7"/>
        <v>4.7945205479452051</v>
      </c>
      <c r="W47" s="16">
        <f t="shared" si="8"/>
        <v>146</v>
      </c>
      <c r="X47" s="49">
        <f t="shared" si="8"/>
        <v>100.00000000000001</v>
      </c>
      <c r="Y47" s="24"/>
      <c r="Z47" s="16">
        <v>181</v>
      </c>
      <c r="AA47" s="28">
        <f t="shared" si="9"/>
        <v>80.662983425414367</v>
      </c>
    </row>
    <row r="48" spans="2:27" ht="18" customHeight="1">
      <c r="B48" s="42"/>
      <c r="C48" s="43" t="s">
        <v>22</v>
      </c>
      <c r="D48" s="114" t="s">
        <v>5</v>
      </c>
      <c r="E48" s="114"/>
      <c r="F48" s="60">
        <v>138</v>
      </c>
      <c r="G48" s="68" t="s">
        <v>35</v>
      </c>
      <c r="H48" s="3"/>
      <c r="I48" s="16">
        <v>37</v>
      </c>
      <c r="J48" s="23">
        <f t="shared" si="0"/>
        <v>10.72463768115942</v>
      </c>
      <c r="K48" s="17">
        <v>235</v>
      </c>
      <c r="L48" s="23">
        <f t="shared" si="1"/>
        <v>68.115942028985515</v>
      </c>
      <c r="M48" s="17">
        <v>60</v>
      </c>
      <c r="N48" s="23">
        <f t="shared" si="2"/>
        <v>17.391304347826086</v>
      </c>
      <c r="O48" s="17">
        <v>3</v>
      </c>
      <c r="P48" s="23">
        <f t="shared" si="3"/>
        <v>0.86956521739130432</v>
      </c>
      <c r="Q48" s="17">
        <v>0</v>
      </c>
      <c r="R48" s="23">
        <f t="shared" si="4"/>
        <v>0</v>
      </c>
      <c r="S48" s="10">
        <f t="shared" si="5"/>
        <v>335</v>
      </c>
      <c r="T48" s="23">
        <f t="shared" si="6"/>
        <v>97.101449275362313</v>
      </c>
      <c r="U48" s="17">
        <v>10</v>
      </c>
      <c r="V48" s="23">
        <f t="shared" si="7"/>
        <v>2.8985507246376812</v>
      </c>
      <c r="W48" s="9">
        <f t="shared" si="8"/>
        <v>345</v>
      </c>
      <c r="X48" s="8">
        <f t="shared" si="8"/>
        <v>100</v>
      </c>
      <c r="Y48" s="24"/>
      <c r="Z48" s="16">
        <v>447</v>
      </c>
      <c r="AA48" s="28">
        <f t="shared" si="9"/>
        <v>77.181208053691279</v>
      </c>
    </row>
    <row r="49" spans="2:27" ht="18" customHeight="1">
      <c r="B49" s="42"/>
      <c r="C49" s="43" t="s">
        <v>22</v>
      </c>
      <c r="D49" s="114" t="s">
        <v>5</v>
      </c>
      <c r="E49" s="114"/>
      <c r="F49" s="60">
        <v>139</v>
      </c>
      <c r="G49" s="68" t="s">
        <v>35</v>
      </c>
      <c r="H49" s="3"/>
      <c r="I49" s="16">
        <v>106</v>
      </c>
      <c r="J49" s="23">
        <f t="shared" si="0"/>
        <v>29.362880886426595</v>
      </c>
      <c r="K49" s="17">
        <v>161</v>
      </c>
      <c r="L49" s="23">
        <f t="shared" si="1"/>
        <v>44.598337950138507</v>
      </c>
      <c r="M49" s="17">
        <v>42</v>
      </c>
      <c r="N49" s="23">
        <f t="shared" si="2"/>
        <v>11.634349030470915</v>
      </c>
      <c r="O49" s="17">
        <v>16</v>
      </c>
      <c r="P49" s="23">
        <f t="shared" si="3"/>
        <v>4.43213296398892</v>
      </c>
      <c r="Q49" s="17">
        <v>9</v>
      </c>
      <c r="R49" s="23">
        <f t="shared" si="4"/>
        <v>2.4930747922437675</v>
      </c>
      <c r="S49" s="10">
        <f t="shared" si="5"/>
        <v>334</v>
      </c>
      <c r="T49" s="23">
        <f t="shared" si="6"/>
        <v>92.520775623268705</v>
      </c>
      <c r="U49" s="17">
        <v>27</v>
      </c>
      <c r="V49" s="23">
        <f t="shared" si="7"/>
        <v>7.4792243767313016</v>
      </c>
      <c r="W49" s="9">
        <f t="shared" si="8"/>
        <v>361</v>
      </c>
      <c r="X49" s="8">
        <f t="shared" si="8"/>
        <v>100</v>
      </c>
      <c r="Y49" s="24"/>
      <c r="Z49" s="16">
        <v>643</v>
      </c>
      <c r="AA49" s="28">
        <f t="shared" si="9"/>
        <v>56.143079315707624</v>
      </c>
    </row>
    <row r="50" spans="2:27" ht="18" customHeight="1">
      <c r="B50" s="42"/>
      <c r="C50" s="43" t="s">
        <v>22</v>
      </c>
      <c r="D50" s="114" t="s">
        <v>5</v>
      </c>
      <c r="E50" s="114"/>
      <c r="F50" s="60">
        <v>139</v>
      </c>
      <c r="G50" s="68" t="s">
        <v>36</v>
      </c>
      <c r="H50" s="3"/>
      <c r="I50" s="16">
        <v>125</v>
      </c>
      <c r="J50" s="23">
        <f t="shared" si="0"/>
        <v>36.023054755043226</v>
      </c>
      <c r="K50" s="17">
        <v>149</v>
      </c>
      <c r="L50" s="23">
        <f t="shared" si="1"/>
        <v>42.939481268011527</v>
      </c>
      <c r="M50" s="17">
        <v>45</v>
      </c>
      <c r="N50" s="23">
        <f t="shared" si="2"/>
        <v>12.968299711815561</v>
      </c>
      <c r="O50" s="17">
        <v>9</v>
      </c>
      <c r="P50" s="23">
        <f t="shared" si="3"/>
        <v>2.5936599423631126</v>
      </c>
      <c r="Q50" s="17">
        <v>6</v>
      </c>
      <c r="R50" s="23">
        <f t="shared" si="4"/>
        <v>1.7291066282420751</v>
      </c>
      <c r="S50" s="10">
        <f t="shared" si="5"/>
        <v>334</v>
      </c>
      <c r="T50" s="23">
        <f t="shared" si="6"/>
        <v>96.253602305475511</v>
      </c>
      <c r="U50" s="17">
        <v>13</v>
      </c>
      <c r="V50" s="23">
        <f t="shared" si="7"/>
        <v>3.7463976945244957</v>
      </c>
      <c r="W50" s="9">
        <f t="shared" si="8"/>
        <v>347</v>
      </c>
      <c r="X50" s="8">
        <f t="shared" si="8"/>
        <v>100</v>
      </c>
      <c r="Y50" s="24"/>
      <c r="Z50" s="16">
        <v>617</v>
      </c>
      <c r="AA50" s="28">
        <f t="shared" si="9"/>
        <v>56.239870340356568</v>
      </c>
    </row>
    <row r="51" spans="2:27" ht="18" customHeight="1">
      <c r="B51" s="42"/>
      <c r="C51" s="43" t="s">
        <v>22</v>
      </c>
      <c r="D51" s="114" t="s">
        <v>5</v>
      </c>
      <c r="E51" s="114"/>
      <c r="F51" s="60">
        <v>139</v>
      </c>
      <c r="G51" s="68" t="s">
        <v>37</v>
      </c>
      <c r="H51" s="3"/>
      <c r="I51" s="16">
        <v>131</v>
      </c>
      <c r="J51" s="23">
        <f t="shared" si="0"/>
        <v>32.75</v>
      </c>
      <c r="K51" s="17">
        <v>160</v>
      </c>
      <c r="L51" s="23">
        <f t="shared" si="1"/>
        <v>40</v>
      </c>
      <c r="M51" s="17">
        <v>69</v>
      </c>
      <c r="N51" s="23">
        <f t="shared" si="2"/>
        <v>17.25</v>
      </c>
      <c r="O51" s="17">
        <v>10</v>
      </c>
      <c r="P51" s="23">
        <f t="shared" si="3"/>
        <v>2.5</v>
      </c>
      <c r="Q51" s="17">
        <v>10</v>
      </c>
      <c r="R51" s="23">
        <f t="shared" si="4"/>
        <v>2.5</v>
      </c>
      <c r="S51" s="10">
        <f t="shared" si="5"/>
        <v>380</v>
      </c>
      <c r="T51" s="23">
        <f t="shared" si="6"/>
        <v>95</v>
      </c>
      <c r="U51" s="17">
        <v>20</v>
      </c>
      <c r="V51" s="23">
        <f t="shared" si="7"/>
        <v>5</v>
      </c>
      <c r="W51" s="9">
        <f t="shared" si="8"/>
        <v>400</v>
      </c>
      <c r="X51" s="8">
        <f t="shared" si="8"/>
        <v>100</v>
      </c>
      <c r="Y51" s="24"/>
      <c r="Z51" s="16">
        <v>617</v>
      </c>
      <c r="AA51" s="28">
        <f t="shared" si="9"/>
        <v>64.829821717990271</v>
      </c>
    </row>
    <row r="52" spans="2:27" ht="18" customHeight="1">
      <c r="B52" s="42"/>
      <c r="C52" s="43" t="s">
        <v>22</v>
      </c>
      <c r="D52" s="114" t="s">
        <v>5</v>
      </c>
      <c r="E52" s="114"/>
      <c r="F52" s="60">
        <v>139</v>
      </c>
      <c r="G52" s="68" t="s">
        <v>38</v>
      </c>
      <c r="H52" s="3"/>
      <c r="I52" s="16">
        <v>130</v>
      </c>
      <c r="J52" s="23">
        <f t="shared" si="0"/>
        <v>38.461538461538467</v>
      </c>
      <c r="K52" s="17">
        <v>120</v>
      </c>
      <c r="L52" s="23">
        <f t="shared" si="1"/>
        <v>35.502958579881657</v>
      </c>
      <c r="M52" s="17">
        <v>60</v>
      </c>
      <c r="N52" s="23">
        <f t="shared" si="2"/>
        <v>17.751479289940828</v>
      </c>
      <c r="O52" s="17">
        <v>10</v>
      </c>
      <c r="P52" s="23">
        <f t="shared" si="3"/>
        <v>2.9585798816568047</v>
      </c>
      <c r="Q52" s="17">
        <v>6</v>
      </c>
      <c r="R52" s="23">
        <f t="shared" si="4"/>
        <v>1.7751479289940828</v>
      </c>
      <c r="S52" s="10">
        <f t="shared" si="5"/>
        <v>326</v>
      </c>
      <c r="T52" s="23">
        <f t="shared" si="6"/>
        <v>96.449704142011839</v>
      </c>
      <c r="U52" s="17">
        <v>12</v>
      </c>
      <c r="V52" s="23">
        <f t="shared" si="7"/>
        <v>3.5502958579881656</v>
      </c>
      <c r="W52" s="9">
        <f t="shared" si="8"/>
        <v>338</v>
      </c>
      <c r="X52" s="8">
        <f t="shared" si="8"/>
        <v>100</v>
      </c>
      <c r="Y52" s="24"/>
      <c r="Z52" s="16">
        <v>616</v>
      </c>
      <c r="AA52" s="28">
        <f t="shared" si="9"/>
        <v>54.870129870129873</v>
      </c>
    </row>
    <row r="53" spans="2:27" ht="18" customHeight="1">
      <c r="B53" s="42"/>
      <c r="C53" s="43" t="s">
        <v>22</v>
      </c>
      <c r="D53" s="114" t="s">
        <v>5</v>
      </c>
      <c r="E53" s="114"/>
      <c r="F53" s="60">
        <v>140</v>
      </c>
      <c r="G53" s="68" t="s">
        <v>35</v>
      </c>
      <c r="H53" s="3"/>
      <c r="I53" s="16">
        <v>100</v>
      </c>
      <c r="J53" s="23">
        <f t="shared" si="0"/>
        <v>33.003300330032999</v>
      </c>
      <c r="K53" s="17">
        <v>124</v>
      </c>
      <c r="L53" s="23">
        <f t="shared" si="1"/>
        <v>40.924092409240927</v>
      </c>
      <c r="M53" s="17">
        <v>65</v>
      </c>
      <c r="N53" s="23">
        <f t="shared" si="2"/>
        <v>21.452145214521451</v>
      </c>
      <c r="O53" s="17">
        <v>6</v>
      </c>
      <c r="P53" s="23">
        <f t="shared" si="3"/>
        <v>1.9801980198019802</v>
      </c>
      <c r="Q53" s="17">
        <v>1</v>
      </c>
      <c r="R53" s="23">
        <f t="shared" si="4"/>
        <v>0.33003300330033003</v>
      </c>
      <c r="S53" s="10">
        <f t="shared" si="5"/>
        <v>296</v>
      </c>
      <c r="T53" s="23">
        <f t="shared" si="6"/>
        <v>97.689768976897696</v>
      </c>
      <c r="U53" s="17">
        <v>7</v>
      </c>
      <c r="V53" s="23">
        <f t="shared" si="7"/>
        <v>2.3102310231023102</v>
      </c>
      <c r="W53" s="9">
        <f t="shared" si="8"/>
        <v>303</v>
      </c>
      <c r="X53" s="8">
        <f t="shared" si="8"/>
        <v>100</v>
      </c>
      <c r="Y53" s="24"/>
      <c r="Z53" s="16">
        <v>455</v>
      </c>
      <c r="AA53" s="28">
        <f t="shared" si="9"/>
        <v>66.593406593406584</v>
      </c>
    </row>
    <row r="54" spans="2:27" ht="18" customHeight="1">
      <c r="B54" s="42"/>
      <c r="C54" s="43" t="s">
        <v>22</v>
      </c>
      <c r="D54" s="114" t="s">
        <v>5</v>
      </c>
      <c r="E54" s="114"/>
      <c r="F54" s="60">
        <v>140</v>
      </c>
      <c r="G54" s="68" t="s">
        <v>36</v>
      </c>
      <c r="H54" s="3"/>
      <c r="I54" s="16">
        <v>71</v>
      </c>
      <c r="J54" s="23">
        <f t="shared" si="0"/>
        <v>24.398625429553263</v>
      </c>
      <c r="K54" s="17">
        <v>139</v>
      </c>
      <c r="L54" s="23">
        <f t="shared" si="1"/>
        <v>47.766323024054984</v>
      </c>
      <c r="M54" s="17">
        <v>61</v>
      </c>
      <c r="N54" s="23">
        <f t="shared" si="2"/>
        <v>20.962199312714777</v>
      </c>
      <c r="O54" s="17">
        <v>6</v>
      </c>
      <c r="P54" s="23">
        <f t="shared" si="3"/>
        <v>2.0618556701030926</v>
      </c>
      <c r="Q54" s="17">
        <v>2</v>
      </c>
      <c r="R54" s="23">
        <f t="shared" si="4"/>
        <v>0.6872852233676976</v>
      </c>
      <c r="S54" s="10">
        <f t="shared" si="5"/>
        <v>279</v>
      </c>
      <c r="T54" s="23">
        <f t="shared" si="6"/>
        <v>95.876288659793815</v>
      </c>
      <c r="U54" s="17">
        <v>12</v>
      </c>
      <c r="V54" s="23">
        <f t="shared" si="7"/>
        <v>4.1237113402061851</v>
      </c>
      <c r="W54" s="9">
        <f t="shared" si="8"/>
        <v>291</v>
      </c>
      <c r="X54" s="8">
        <f t="shared" si="8"/>
        <v>100</v>
      </c>
      <c r="Y54" s="24"/>
      <c r="Z54" s="16">
        <v>454</v>
      </c>
      <c r="AA54" s="28">
        <f t="shared" si="9"/>
        <v>64.096916299559467</v>
      </c>
    </row>
    <row r="55" spans="2:27" ht="18" customHeight="1">
      <c r="B55" s="42"/>
      <c r="C55" s="43" t="s">
        <v>22</v>
      </c>
      <c r="D55" s="114" t="s">
        <v>5</v>
      </c>
      <c r="E55" s="114"/>
      <c r="F55" s="60">
        <v>141</v>
      </c>
      <c r="G55" s="68" t="s">
        <v>35</v>
      </c>
      <c r="H55" s="3"/>
      <c r="I55" s="16">
        <v>78</v>
      </c>
      <c r="J55" s="23">
        <f t="shared" si="0"/>
        <v>25.657894736842106</v>
      </c>
      <c r="K55" s="17">
        <v>130</v>
      </c>
      <c r="L55" s="23">
        <f t="shared" si="1"/>
        <v>42.763157894736842</v>
      </c>
      <c r="M55" s="17">
        <v>80</v>
      </c>
      <c r="N55" s="23">
        <f t="shared" si="2"/>
        <v>26.315789473684209</v>
      </c>
      <c r="O55" s="17">
        <v>9</v>
      </c>
      <c r="P55" s="23">
        <f t="shared" si="3"/>
        <v>2.9605263157894735</v>
      </c>
      <c r="Q55" s="17">
        <v>2</v>
      </c>
      <c r="R55" s="23">
        <f t="shared" si="4"/>
        <v>0.6578947368421052</v>
      </c>
      <c r="S55" s="10">
        <f t="shared" si="5"/>
        <v>299</v>
      </c>
      <c r="T55" s="23">
        <f t="shared" si="6"/>
        <v>98.35526315789474</v>
      </c>
      <c r="U55" s="17">
        <v>5</v>
      </c>
      <c r="V55" s="23">
        <f t="shared" si="7"/>
        <v>1.6447368421052631</v>
      </c>
      <c r="W55" s="9">
        <f t="shared" si="8"/>
        <v>304</v>
      </c>
      <c r="X55" s="8">
        <f t="shared" si="8"/>
        <v>100</v>
      </c>
      <c r="Y55" s="24"/>
      <c r="Z55" s="16">
        <v>453</v>
      </c>
      <c r="AA55" s="28">
        <f t="shared" si="9"/>
        <v>67.108167770419428</v>
      </c>
    </row>
    <row r="56" spans="2:27" ht="18" customHeight="1">
      <c r="B56" s="42"/>
      <c r="C56" s="43" t="s">
        <v>22</v>
      </c>
      <c r="D56" s="114" t="s">
        <v>5</v>
      </c>
      <c r="E56" s="114"/>
      <c r="F56" s="60">
        <v>141</v>
      </c>
      <c r="G56" s="68" t="s">
        <v>36</v>
      </c>
      <c r="H56" s="3"/>
      <c r="I56" s="16">
        <v>72</v>
      </c>
      <c r="J56" s="23">
        <f t="shared" si="0"/>
        <v>25.992779783393498</v>
      </c>
      <c r="K56" s="17">
        <v>120</v>
      </c>
      <c r="L56" s="23">
        <f t="shared" si="1"/>
        <v>43.321299638989167</v>
      </c>
      <c r="M56" s="17">
        <v>65</v>
      </c>
      <c r="N56" s="23">
        <f t="shared" si="2"/>
        <v>23.465703971119133</v>
      </c>
      <c r="O56" s="17">
        <v>3</v>
      </c>
      <c r="P56" s="23">
        <f t="shared" si="3"/>
        <v>1.0830324909747291</v>
      </c>
      <c r="Q56" s="17">
        <v>6</v>
      </c>
      <c r="R56" s="23">
        <f t="shared" si="4"/>
        <v>2.1660649819494582</v>
      </c>
      <c r="S56" s="10">
        <f t="shared" si="5"/>
        <v>266</v>
      </c>
      <c r="T56" s="23">
        <f t="shared" si="6"/>
        <v>96.028880866425993</v>
      </c>
      <c r="U56" s="17">
        <v>11</v>
      </c>
      <c r="V56" s="23">
        <f t="shared" si="7"/>
        <v>3.9711191335740073</v>
      </c>
      <c r="W56" s="9">
        <f t="shared" si="8"/>
        <v>277</v>
      </c>
      <c r="X56" s="8">
        <f t="shared" si="8"/>
        <v>100</v>
      </c>
      <c r="Y56" s="24"/>
      <c r="Z56" s="16">
        <v>452</v>
      </c>
      <c r="AA56" s="28">
        <f t="shared" si="9"/>
        <v>61.283185840707965</v>
      </c>
    </row>
    <row r="57" spans="2:27" ht="18" customHeight="1">
      <c r="B57" s="42"/>
      <c r="C57" s="43" t="s">
        <v>22</v>
      </c>
      <c r="D57" s="114" t="s">
        <v>5</v>
      </c>
      <c r="E57" s="114"/>
      <c r="F57" s="58">
        <v>142</v>
      </c>
      <c r="G57" s="67" t="s">
        <v>35</v>
      </c>
      <c r="H57" s="3"/>
      <c r="I57" s="9">
        <v>151</v>
      </c>
      <c r="J57" s="23">
        <f t="shared" si="0"/>
        <v>35.866983372921609</v>
      </c>
      <c r="K57" s="10">
        <v>187</v>
      </c>
      <c r="L57" s="23">
        <f t="shared" si="1"/>
        <v>44.418052256532064</v>
      </c>
      <c r="M57" s="10">
        <v>56</v>
      </c>
      <c r="N57" s="23">
        <f t="shared" si="2"/>
        <v>13.30166270783848</v>
      </c>
      <c r="O57" s="10">
        <v>1</v>
      </c>
      <c r="P57" s="23">
        <f t="shared" si="3"/>
        <v>0.23752969121140144</v>
      </c>
      <c r="Q57" s="10">
        <v>6</v>
      </c>
      <c r="R57" s="23">
        <f t="shared" si="4"/>
        <v>1.4251781472684086</v>
      </c>
      <c r="S57" s="10">
        <f t="shared" si="5"/>
        <v>401</v>
      </c>
      <c r="T57" s="23">
        <f t="shared" si="6"/>
        <v>95.249406175771966</v>
      </c>
      <c r="U57" s="10">
        <v>20</v>
      </c>
      <c r="V57" s="23">
        <f t="shared" si="7"/>
        <v>4.7505938242280283</v>
      </c>
      <c r="W57" s="9">
        <f t="shared" si="8"/>
        <v>421</v>
      </c>
      <c r="X57" s="8">
        <f t="shared" si="8"/>
        <v>100</v>
      </c>
      <c r="Y57" s="24"/>
      <c r="Z57" s="9">
        <v>568</v>
      </c>
      <c r="AA57" s="25">
        <f t="shared" si="9"/>
        <v>74.119718309859152</v>
      </c>
    </row>
    <row r="58" spans="2:27" ht="18" customHeight="1">
      <c r="B58" s="42"/>
      <c r="C58" s="43" t="s">
        <v>22</v>
      </c>
      <c r="D58" s="135" t="s">
        <v>5</v>
      </c>
      <c r="E58" s="135"/>
      <c r="F58" s="62">
        <v>142</v>
      </c>
      <c r="G58" s="69" t="s">
        <v>36</v>
      </c>
      <c r="H58" s="3"/>
      <c r="I58" s="11">
        <v>150</v>
      </c>
      <c r="J58" s="26">
        <f t="shared" si="0"/>
        <v>40.54054054054054</v>
      </c>
      <c r="K58" s="12">
        <v>157</v>
      </c>
      <c r="L58" s="26">
        <f t="shared" si="1"/>
        <v>42.432432432432435</v>
      </c>
      <c r="M58" s="12">
        <v>31</v>
      </c>
      <c r="N58" s="26">
        <f t="shared" si="2"/>
        <v>8.378378378378379</v>
      </c>
      <c r="O58" s="12">
        <v>1</v>
      </c>
      <c r="P58" s="26">
        <f t="shared" si="3"/>
        <v>0.27027027027027029</v>
      </c>
      <c r="Q58" s="12">
        <v>13</v>
      </c>
      <c r="R58" s="26">
        <f t="shared" si="4"/>
        <v>3.5135135135135136</v>
      </c>
      <c r="S58" s="13">
        <f t="shared" si="5"/>
        <v>352</v>
      </c>
      <c r="T58" s="26">
        <f t="shared" si="6"/>
        <v>95.135135135135144</v>
      </c>
      <c r="U58" s="12">
        <v>18</v>
      </c>
      <c r="V58" s="26">
        <f t="shared" si="7"/>
        <v>4.8648648648648649</v>
      </c>
      <c r="W58" s="14">
        <f t="shared" si="8"/>
        <v>370</v>
      </c>
      <c r="X58" s="15">
        <f t="shared" si="8"/>
        <v>100.00000000000001</v>
      </c>
      <c r="Y58" s="24"/>
      <c r="Z58" s="11">
        <v>568</v>
      </c>
      <c r="AA58" s="27">
        <f t="shared" si="9"/>
        <v>65.140845070422543</v>
      </c>
    </row>
    <row r="59" spans="2:27" ht="18" customHeight="1">
      <c r="B59" s="42"/>
      <c r="C59" s="43" t="s">
        <v>22</v>
      </c>
      <c r="D59" s="114" t="s">
        <v>5</v>
      </c>
      <c r="E59" s="114"/>
      <c r="F59" s="60">
        <v>142</v>
      </c>
      <c r="G59" s="68" t="s">
        <v>37</v>
      </c>
      <c r="H59" s="3"/>
      <c r="I59" s="16">
        <v>138</v>
      </c>
      <c r="J59" s="23">
        <f t="shared" si="0"/>
        <v>33.82352941176471</v>
      </c>
      <c r="K59" s="17">
        <v>184</v>
      </c>
      <c r="L59" s="23">
        <f t="shared" si="1"/>
        <v>45.098039215686278</v>
      </c>
      <c r="M59" s="17">
        <v>61</v>
      </c>
      <c r="N59" s="23">
        <f t="shared" si="2"/>
        <v>14.950980392156863</v>
      </c>
      <c r="O59" s="17">
        <v>4</v>
      </c>
      <c r="P59" s="23">
        <f t="shared" si="3"/>
        <v>0.98039215686274506</v>
      </c>
      <c r="Q59" s="17">
        <v>6</v>
      </c>
      <c r="R59" s="23">
        <f t="shared" si="4"/>
        <v>1.4705882352941175</v>
      </c>
      <c r="S59" s="10">
        <f t="shared" si="5"/>
        <v>393</v>
      </c>
      <c r="T59" s="23">
        <f t="shared" si="6"/>
        <v>96.32352941176471</v>
      </c>
      <c r="U59" s="17">
        <v>15</v>
      </c>
      <c r="V59" s="23">
        <f t="shared" si="7"/>
        <v>3.6764705882352944</v>
      </c>
      <c r="W59" s="9">
        <f t="shared" si="8"/>
        <v>408</v>
      </c>
      <c r="X59" s="8">
        <f t="shared" si="8"/>
        <v>100</v>
      </c>
      <c r="Y59" s="24"/>
      <c r="Z59" s="16">
        <v>567</v>
      </c>
      <c r="AA59" s="28">
        <f t="shared" si="9"/>
        <v>71.957671957671948</v>
      </c>
    </row>
    <row r="60" spans="2:27" ht="18" customHeight="1">
      <c r="B60" s="42"/>
      <c r="C60" s="43" t="s">
        <v>22</v>
      </c>
      <c r="D60" s="114" t="s">
        <v>5</v>
      </c>
      <c r="E60" s="114"/>
      <c r="F60" s="60">
        <v>142</v>
      </c>
      <c r="G60" s="68" t="s">
        <v>38</v>
      </c>
      <c r="H60" s="3"/>
      <c r="I60" s="16">
        <v>148</v>
      </c>
      <c r="J60" s="23">
        <f t="shared" si="0"/>
        <v>38.7434554973822</v>
      </c>
      <c r="K60" s="17">
        <v>148</v>
      </c>
      <c r="L60" s="23">
        <f t="shared" si="1"/>
        <v>38.7434554973822</v>
      </c>
      <c r="M60" s="17">
        <v>38</v>
      </c>
      <c r="N60" s="23">
        <f t="shared" si="2"/>
        <v>9.9476439790575917</v>
      </c>
      <c r="O60" s="17">
        <v>4</v>
      </c>
      <c r="P60" s="23">
        <f t="shared" si="3"/>
        <v>1.0471204188481675</v>
      </c>
      <c r="Q60" s="17">
        <v>24</v>
      </c>
      <c r="R60" s="23">
        <f t="shared" si="4"/>
        <v>6.2827225130890048</v>
      </c>
      <c r="S60" s="10">
        <f t="shared" si="5"/>
        <v>362</v>
      </c>
      <c r="T60" s="23">
        <f t="shared" si="6"/>
        <v>94.764397905759154</v>
      </c>
      <c r="U60" s="17">
        <v>20</v>
      </c>
      <c r="V60" s="23">
        <f t="shared" si="7"/>
        <v>5.2356020942408374</v>
      </c>
      <c r="W60" s="9">
        <f t="shared" si="8"/>
        <v>382</v>
      </c>
      <c r="X60" s="8">
        <f t="shared" si="8"/>
        <v>99.999999999999986</v>
      </c>
      <c r="Y60" s="24"/>
      <c r="Z60" s="16">
        <v>567</v>
      </c>
      <c r="AA60" s="28">
        <f t="shared" si="9"/>
        <v>67.372134038800695</v>
      </c>
    </row>
    <row r="61" spans="2:27" ht="18" customHeight="1">
      <c r="B61" s="46"/>
      <c r="C61" s="47" t="s">
        <v>22</v>
      </c>
      <c r="D61" s="138" t="s">
        <v>5</v>
      </c>
      <c r="E61" s="139"/>
      <c r="F61" s="60">
        <v>143</v>
      </c>
      <c r="G61" s="68" t="s">
        <v>35</v>
      </c>
      <c r="H61" s="3"/>
      <c r="I61" s="16">
        <v>61</v>
      </c>
      <c r="J61" s="23">
        <f t="shared" si="0"/>
        <v>27.232142857142854</v>
      </c>
      <c r="K61" s="17">
        <v>128</v>
      </c>
      <c r="L61" s="23">
        <f t="shared" si="1"/>
        <v>57.142857142857139</v>
      </c>
      <c r="M61" s="17">
        <v>26</v>
      </c>
      <c r="N61" s="23">
        <f t="shared" si="2"/>
        <v>11.607142857142858</v>
      </c>
      <c r="O61" s="17">
        <v>5</v>
      </c>
      <c r="P61" s="23">
        <f t="shared" si="3"/>
        <v>2.2321428571428572</v>
      </c>
      <c r="Q61" s="17">
        <v>0</v>
      </c>
      <c r="R61" s="23">
        <f t="shared" si="4"/>
        <v>0</v>
      </c>
      <c r="S61" s="10">
        <f t="shared" si="5"/>
        <v>220</v>
      </c>
      <c r="T61" s="23">
        <f t="shared" si="6"/>
        <v>98.214285714285708</v>
      </c>
      <c r="U61" s="17">
        <v>4</v>
      </c>
      <c r="V61" s="23">
        <f t="shared" si="7"/>
        <v>1.7857142857142856</v>
      </c>
      <c r="W61" s="9">
        <f t="shared" si="8"/>
        <v>224</v>
      </c>
      <c r="X61" s="8">
        <f t="shared" si="8"/>
        <v>100</v>
      </c>
      <c r="Y61" s="24"/>
      <c r="Z61" s="16">
        <v>301</v>
      </c>
      <c r="AA61" s="28">
        <f t="shared" si="9"/>
        <v>74.418604651162795</v>
      </c>
    </row>
    <row r="62" spans="2:27" ht="18" customHeight="1">
      <c r="B62" s="46"/>
      <c r="C62" s="47" t="s">
        <v>22</v>
      </c>
      <c r="D62" s="138" t="s">
        <v>5</v>
      </c>
      <c r="E62" s="139"/>
      <c r="F62" s="60">
        <v>144</v>
      </c>
      <c r="G62" s="68" t="s">
        <v>35</v>
      </c>
      <c r="H62" s="3"/>
      <c r="I62" s="16">
        <v>57</v>
      </c>
      <c r="J62" s="23">
        <f t="shared" si="0"/>
        <v>35.625</v>
      </c>
      <c r="K62" s="17">
        <v>93</v>
      </c>
      <c r="L62" s="23">
        <f t="shared" si="1"/>
        <v>58.125000000000007</v>
      </c>
      <c r="M62" s="17">
        <v>4</v>
      </c>
      <c r="N62" s="23">
        <f t="shared" si="2"/>
        <v>2.5</v>
      </c>
      <c r="O62" s="17">
        <v>1</v>
      </c>
      <c r="P62" s="23">
        <f t="shared" si="3"/>
        <v>0.625</v>
      </c>
      <c r="Q62" s="17">
        <v>1</v>
      </c>
      <c r="R62" s="23">
        <f t="shared" si="4"/>
        <v>0.625</v>
      </c>
      <c r="S62" s="10">
        <f t="shared" si="5"/>
        <v>156</v>
      </c>
      <c r="T62" s="23">
        <f t="shared" si="6"/>
        <v>97.5</v>
      </c>
      <c r="U62" s="17">
        <v>4</v>
      </c>
      <c r="V62" s="23">
        <f t="shared" si="7"/>
        <v>2.5</v>
      </c>
      <c r="W62" s="9">
        <f t="shared" si="8"/>
        <v>160</v>
      </c>
      <c r="X62" s="8">
        <f t="shared" si="8"/>
        <v>100</v>
      </c>
      <c r="Y62" s="24"/>
      <c r="Z62" s="16">
        <v>196</v>
      </c>
      <c r="AA62" s="28">
        <f t="shared" si="9"/>
        <v>81.632653061224488</v>
      </c>
    </row>
    <row r="63" spans="2:27" ht="18" customHeight="1">
      <c r="B63" s="46"/>
      <c r="C63" s="47" t="s">
        <v>22</v>
      </c>
      <c r="D63" s="138" t="s">
        <v>5</v>
      </c>
      <c r="E63" s="139"/>
      <c r="F63" s="60">
        <v>145</v>
      </c>
      <c r="G63" s="68" t="s">
        <v>35</v>
      </c>
      <c r="H63" s="3"/>
      <c r="I63" s="16">
        <v>72</v>
      </c>
      <c r="J63" s="23">
        <f t="shared" si="0"/>
        <v>29.508196721311474</v>
      </c>
      <c r="K63" s="17">
        <v>142</v>
      </c>
      <c r="L63" s="23">
        <f t="shared" si="1"/>
        <v>58.196721311475407</v>
      </c>
      <c r="M63" s="17">
        <v>14</v>
      </c>
      <c r="N63" s="23">
        <f t="shared" si="2"/>
        <v>5.7377049180327866</v>
      </c>
      <c r="O63" s="17">
        <v>4</v>
      </c>
      <c r="P63" s="23">
        <f t="shared" si="3"/>
        <v>1.639344262295082</v>
      </c>
      <c r="Q63" s="17">
        <v>3</v>
      </c>
      <c r="R63" s="23">
        <f t="shared" si="4"/>
        <v>1.2295081967213115</v>
      </c>
      <c r="S63" s="10">
        <f t="shared" si="5"/>
        <v>235</v>
      </c>
      <c r="T63" s="23">
        <f t="shared" si="6"/>
        <v>96.311475409836063</v>
      </c>
      <c r="U63" s="17">
        <v>9</v>
      </c>
      <c r="V63" s="23">
        <f t="shared" si="7"/>
        <v>3.6885245901639343</v>
      </c>
      <c r="W63" s="9">
        <f t="shared" si="8"/>
        <v>244</v>
      </c>
      <c r="X63" s="8">
        <f t="shared" si="8"/>
        <v>100</v>
      </c>
      <c r="Y63" s="24"/>
      <c r="Z63" s="16">
        <v>392</v>
      </c>
      <c r="AA63" s="28">
        <f t="shared" si="9"/>
        <v>62.244897959183675</v>
      </c>
    </row>
    <row r="64" spans="2:27" ht="18" customHeight="1">
      <c r="B64" s="46"/>
      <c r="C64" s="47" t="s">
        <v>22</v>
      </c>
      <c r="D64" s="138" t="s">
        <v>5</v>
      </c>
      <c r="E64" s="139"/>
      <c r="F64" s="60">
        <v>145</v>
      </c>
      <c r="G64" s="68" t="s">
        <v>36</v>
      </c>
      <c r="H64" s="3"/>
      <c r="I64" s="16">
        <v>92</v>
      </c>
      <c r="J64" s="23">
        <f t="shared" si="0"/>
        <v>36.507936507936506</v>
      </c>
      <c r="K64" s="17">
        <v>129</v>
      </c>
      <c r="L64" s="23">
        <f t="shared" si="1"/>
        <v>51.19047619047619</v>
      </c>
      <c r="M64" s="17">
        <v>15</v>
      </c>
      <c r="N64" s="23">
        <f t="shared" si="2"/>
        <v>5.9523809523809517</v>
      </c>
      <c r="O64" s="17">
        <v>5</v>
      </c>
      <c r="P64" s="23">
        <f t="shared" si="3"/>
        <v>1.984126984126984</v>
      </c>
      <c r="Q64" s="17">
        <v>4</v>
      </c>
      <c r="R64" s="23">
        <f t="shared" si="4"/>
        <v>1.5873015873015872</v>
      </c>
      <c r="S64" s="10">
        <f t="shared" si="5"/>
        <v>245</v>
      </c>
      <c r="T64" s="23">
        <f t="shared" si="6"/>
        <v>97.222222222222214</v>
      </c>
      <c r="U64" s="17">
        <v>7</v>
      </c>
      <c r="V64" s="23">
        <f t="shared" si="7"/>
        <v>2.7777777777777777</v>
      </c>
      <c r="W64" s="9">
        <f t="shared" si="8"/>
        <v>252</v>
      </c>
      <c r="X64" s="8">
        <f t="shared" si="8"/>
        <v>99.999999999999986</v>
      </c>
      <c r="Y64" s="24"/>
      <c r="Z64" s="16">
        <v>391</v>
      </c>
      <c r="AA64" s="28">
        <f t="shared" si="9"/>
        <v>64.450127877237847</v>
      </c>
    </row>
    <row r="65" spans="2:27" ht="18" customHeight="1" thickBot="1">
      <c r="B65" s="44"/>
      <c r="C65" s="45" t="s">
        <v>22</v>
      </c>
      <c r="D65" s="144" t="s">
        <v>5</v>
      </c>
      <c r="E65" s="145"/>
      <c r="F65" s="64">
        <v>146</v>
      </c>
      <c r="G65" s="70" t="s">
        <v>35</v>
      </c>
      <c r="H65" s="3"/>
      <c r="I65" s="18">
        <v>89</v>
      </c>
      <c r="J65" s="29">
        <f>I65/W65*100</f>
        <v>25.428571428571427</v>
      </c>
      <c r="K65" s="19">
        <v>213</v>
      </c>
      <c r="L65" s="29">
        <f t="shared" si="1"/>
        <v>60.857142857142854</v>
      </c>
      <c r="M65" s="19">
        <v>36</v>
      </c>
      <c r="N65" s="29">
        <f t="shared" si="2"/>
        <v>10.285714285714285</v>
      </c>
      <c r="O65" s="19">
        <v>5</v>
      </c>
      <c r="P65" s="29">
        <f t="shared" si="3"/>
        <v>1.4285714285714286</v>
      </c>
      <c r="Q65" s="19">
        <v>1</v>
      </c>
      <c r="R65" s="29">
        <f t="shared" si="4"/>
        <v>0.2857142857142857</v>
      </c>
      <c r="S65" s="20">
        <f t="shared" si="5"/>
        <v>344</v>
      </c>
      <c r="T65" s="29">
        <f t="shared" si="6"/>
        <v>98.285714285714292</v>
      </c>
      <c r="U65" s="19">
        <v>6</v>
      </c>
      <c r="V65" s="29">
        <f t="shared" si="7"/>
        <v>1.7142857142857144</v>
      </c>
      <c r="W65" s="21">
        <f t="shared" si="8"/>
        <v>350</v>
      </c>
      <c r="X65" s="22">
        <f t="shared" si="8"/>
        <v>100</v>
      </c>
      <c r="Y65" s="24"/>
      <c r="Z65" s="18">
        <v>408</v>
      </c>
      <c r="AA65" s="30">
        <f>W65/Z65*100</f>
        <v>85.784313725490193</v>
      </c>
    </row>
    <row r="66" spans="2:27" ht="5.0999999999999996" customHeight="1">
      <c r="D66" s="5"/>
      <c r="E66" s="5"/>
      <c r="F66" s="5">
        <v>51</v>
      </c>
      <c r="G66" s="5"/>
      <c r="H66" s="2"/>
      <c r="I66" s="31"/>
      <c r="J66" s="31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2:27" ht="5.0999999999999996" customHeight="1" thickBot="1">
      <c r="D67" s="5"/>
      <c r="E67" s="5"/>
      <c r="F67" s="5"/>
      <c r="G67" s="5"/>
      <c r="H67" s="2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2:27" ht="18.75" thickTop="1" thickBot="1">
      <c r="B68" s="111" t="s">
        <v>16</v>
      </c>
      <c r="C68" s="112"/>
      <c r="D68" s="112"/>
      <c r="E68" s="112"/>
      <c r="F68" s="112"/>
      <c r="G68" s="113"/>
      <c r="H68" s="33"/>
      <c r="I68" s="54">
        <f>SUM(I11:I67)</f>
        <v>5542</v>
      </c>
      <c r="J68" s="55">
        <f>I68/W68*100</f>
        <v>28.87811995206086</v>
      </c>
      <c r="K68" s="56">
        <f>SUM(K11:K67)</f>
        <v>9838</v>
      </c>
      <c r="L68" s="55">
        <f>K68/W68*100</f>
        <v>51.263613151998335</v>
      </c>
      <c r="M68" s="56">
        <f>SUM(M11:M67)</f>
        <v>1788</v>
      </c>
      <c r="N68" s="55">
        <f>M68/W68*100</f>
        <v>9.3168672815382223</v>
      </c>
      <c r="O68" s="56">
        <f>SUM(O11:O67)</f>
        <v>669</v>
      </c>
      <c r="P68" s="55">
        <f>O68/W68*100</f>
        <v>3.486009066750039</v>
      </c>
      <c r="Q68" s="56">
        <f>SUM(Q11:Q67)</f>
        <v>517</v>
      </c>
      <c r="R68" s="55">
        <f>Q68/W68*100</f>
        <v>2.6939711323015998</v>
      </c>
      <c r="S68" s="56">
        <f>SUM(S11:S67)</f>
        <v>18354</v>
      </c>
      <c r="T68" s="55">
        <f>S68/W68*100</f>
        <v>95.638580584649063</v>
      </c>
      <c r="U68" s="56">
        <f>SUM(U11:U67)</f>
        <v>837</v>
      </c>
      <c r="V68" s="55">
        <f>U68/W68*100</f>
        <v>4.3614194153509453</v>
      </c>
      <c r="W68" s="56">
        <f>SUM(W11:W67)</f>
        <v>19191</v>
      </c>
      <c r="X68" s="57">
        <f>SUM(T68,V68)</f>
        <v>100.00000000000001</v>
      </c>
      <c r="Y68" s="34"/>
      <c r="Z68" s="54">
        <f>SUM(Z11:Z65)</f>
        <v>29877</v>
      </c>
      <c r="AA68" s="57">
        <f>W68/Z68*100</f>
        <v>64.233356762727183</v>
      </c>
    </row>
    <row r="69" spans="2:27" ht="16.5" thickTop="1">
      <c r="D69" s="6"/>
      <c r="E69" s="6"/>
      <c r="F69" s="6"/>
      <c r="G69" s="6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2:27" ht="18" thickBot="1">
      <c r="B70" s="116" t="s">
        <v>13</v>
      </c>
      <c r="C70" s="116"/>
      <c r="D70" s="116"/>
      <c r="E70" s="116"/>
      <c r="F70" s="116"/>
      <c r="G70" s="116"/>
      <c r="I70" s="40">
        <v>26</v>
      </c>
    </row>
    <row r="71" spans="2:27" ht="18" thickTop="1">
      <c r="B71" s="117" t="s">
        <v>14</v>
      </c>
      <c r="C71" s="117"/>
      <c r="D71" s="117"/>
      <c r="E71" s="117"/>
      <c r="F71" s="117"/>
      <c r="G71" s="117"/>
      <c r="I71" s="39">
        <f>COUNTA(G11:G65)</f>
        <v>55</v>
      </c>
    </row>
    <row r="75" spans="2:27" ht="17.25">
      <c r="D75" s="41"/>
    </row>
  </sheetData>
  <mergeCells count="84">
    <mergeCell ref="B8:C9"/>
    <mergeCell ref="D8:E9"/>
    <mergeCell ref="F8:F9"/>
    <mergeCell ref="G8:G9"/>
    <mergeCell ref="I8:I9"/>
    <mergeCell ref="D2:AA2"/>
    <mergeCell ref="D3:AA3"/>
    <mergeCell ref="D5:AA5"/>
    <mergeCell ref="S8:S9"/>
    <mergeCell ref="T8:T9"/>
    <mergeCell ref="U8:U9"/>
    <mergeCell ref="X8:X9"/>
    <mergeCell ref="Z8:Z9"/>
    <mergeCell ref="AA8:AA9"/>
    <mergeCell ref="M8:M9"/>
    <mergeCell ref="N8:N9"/>
    <mergeCell ref="O8:O9"/>
    <mergeCell ref="P8:P9"/>
    <mergeCell ref="T7:AA7"/>
    <mergeCell ref="D11:E11"/>
    <mergeCell ref="D12:E12"/>
    <mergeCell ref="V8:V9"/>
    <mergeCell ref="W8:W9"/>
    <mergeCell ref="D17:E17"/>
    <mergeCell ref="D14:E14"/>
    <mergeCell ref="D15:E15"/>
    <mergeCell ref="D16:E16"/>
    <mergeCell ref="D13:E13"/>
    <mergeCell ref="Q8:Q9"/>
    <mergeCell ref="R8:R9"/>
    <mergeCell ref="J8:J9"/>
    <mergeCell ref="K8:K9"/>
    <mergeCell ref="L8:L9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B68:G68"/>
    <mergeCell ref="B70:G70"/>
    <mergeCell ref="B71:G71"/>
    <mergeCell ref="D56:E56"/>
    <mergeCell ref="D57:E57"/>
    <mergeCell ref="D58:E58"/>
    <mergeCell ref="D59:E59"/>
    <mergeCell ref="D60:E60"/>
    <mergeCell ref="D65:E65"/>
    <mergeCell ref="D61:E61"/>
    <mergeCell ref="D62:E62"/>
    <mergeCell ref="D63:E63"/>
    <mergeCell ref="D64:E64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70"/>
  <sheetViews>
    <sheetView showWhiteSpace="0" topLeftCell="A58" zoomScaleNormal="100" workbookViewId="0">
      <selection activeCell="P73" sqref="P73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156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170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46" t="s">
        <v>23</v>
      </c>
      <c r="C11" s="147"/>
      <c r="D11" s="114" t="s">
        <v>5</v>
      </c>
      <c r="E11" s="114"/>
      <c r="F11" s="58">
        <v>17</v>
      </c>
      <c r="G11" s="67" t="s">
        <v>35</v>
      </c>
      <c r="H11" s="3"/>
      <c r="I11" s="16">
        <v>97</v>
      </c>
      <c r="J11" s="23">
        <f t="shared" ref="J11:J59" si="0">I11/W11*100</f>
        <v>23.317307692307693</v>
      </c>
      <c r="K11" s="17">
        <v>186</v>
      </c>
      <c r="L11" s="23">
        <f t="shared" ref="L11:L60" si="1">K11/W11*100</f>
        <v>44.711538461538467</v>
      </c>
      <c r="M11" s="17">
        <v>58</v>
      </c>
      <c r="N11" s="23">
        <f t="shared" ref="N11:N60" si="2">M11/W11*100</f>
        <v>13.942307692307693</v>
      </c>
      <c r="O11" s="17">
        <v>28</v>
      </c>
      <c r="P11" s="23">
        <f t="shared" ref="P11:P60" si="3">O11/W11*100</f>
        <v>6.7307692307692308</v>
      </c>
      <c r="Q11" s="17">
        <v>31</v>
      </c>
      <c r="R11" s="23">
        <f t="shared" ref="R11:R60" si="4">Q11/W11*100</f>
        <v>7.4519230769230766</v>
      </c>
      <c r="S11" s="10">
        <f t="shared" ref="S11:S60" si="5">SUM(I11,K11,M11,O11,Q11)</f>
        <v>400</v>
      </c>
      <c r="T11" s="23">
        <f t="shared" ref="T11:T60" si="6">S11/W11*100</f>
        <v>96.15384615384616</v>
      </c>
      <c r="U11" s="17">
        <v>16</v>
      </c>
      <c r="V11" s="23">
        <f t="shared" ref="V11:V60" si="7">U11/W11*100</f>
        <v>3.8461538461538463</v>
      </c>
      <c r="W11" s="9">
        <f t="shared" ref="W11:X60" si="8">SUM(S11,U11)</f>
        <v>416</v>
      </c>
      <c r="X11" s="8">
        <f t="shared" si="8"/>
        <v>100</v>
      </c>
      <c r="Y11" s="24"/>
      <c r="Z11" s="16">
        <v>694</v>
      </c>
      <c r="AA11" s="28">
        <f t="shared" ref="AA11:AA59" si="9">W11/Z11*100</f>
        <v>59.942363112391931</v>
      </c>
    </row>
    <row r="12" spans="1:28" ht="18" customHeight="1">
      <c r="B12" s="146" t="s">
        <v>23</v>
      </c>
      <c r="C12" s="147"/>
      <c r="D12" s="114" t="s">
        <v>5</v>
      </c>
      <c r="E12" s="114"/>
      <c r="F12" s="60">
        <v>17</v>
      </c>
      <c r="G12" s="68" t="s">
        <v>36</v>
      </c>
      <c r="H12" s="3"/>
      <c r="I12" s="16">
        <v>75</v>
      </c>
      <c r="J12" s="23">
        <f t="shared" si="0"/>
        <v>21.551724137931032</v>
      </c>
      <c r="K12" s="17">
        <v>164</v>
      </c>
      <c r="L12" s="23">
        <f t="shared" si="1"/>
        <v>47.126436781609193</v>
      </c>
      <c r="M12" s="17">
        <v>48</v>
      </c>
      <c r="N12" s="23">
        <f t="shared" si="2"/>
        <v>13.793103448275861</v>
      </c>
      <c r="O12" s="17">
        <v>23</v>
      </c>
      <c r="P12" s="23">
        <f t="shared" si="3"/>
        <v>6.6091954022988508</v>
      </c>
      <c r="Q12" s="17">
        <v>18</v>
      </c>
      <c r="R12" s="23">
        <f t="shared" si="4"/>
        <v>5.1724137931034484</v>
      </c>
      <c r="S12" s="10">
        <f t="shared" si="5"/>
        <v>328</v>
      </c>
      <c r="T12" s="23">
        <f t="shared" si="6"/>
        <v>94.252873563218387</v>
      </c>
      <c r="U12" s="17">
        <v>20</v>
      </c>
      <c r="V12" s="23">
        <f t="shared" si="7"/>
        <v>5.7471264367816088</v>
      </c>
      <c r="W12" s="9">
        <f t="shared" si="8"/>
        <v>348</v>
      </c>
      <c r="X12" s="8">
        <f t="shared" si="8"/>
        <v>100</v>
      </c>
      <c r="Y12" s="24"/>
      <c r="Z12" s="16">
        <v>694</v>
      </c>
      <c r="AA12" s="28">
        <f t="shared" si="9"/>
        <v>50.144092219020173</v>
      </c>
    </row>
    <row r="13" spans="1:28" ht="18" customHeight="1">
      <c r="B13" s="146" t="s">
        <v>23</v>
      </c>
      <c r="C13" s="147"/>
      <c r="D13" s="114" t="s">
        <v>5</v>
      </c>
      <c r="E13" s="114"/>
      <c r="F13" s="60">
        <v>17</v>
      </c>
      <c r="G13" s="68" t="s">
        <v>37</v>
      </c>
      <c r="H13" s="3"/>
      <c r="I13" s="16">
        <v>64</v>
      </c>
      <c r="J13" s="23">
        <f t="shared" si="0"/>
        <v>16.842105263157894</v>
      </c>
      <c r="K13" s="17">
        <v>196</v>
      </c>
      <c r="L13" s="23">
        <f t="shared" si="1"/>
        <v>51.578947368421055</v>
      </c>
      <c r="M13" s="17">
        <v>66</v>
      </c>
      <c r="N13" s="23">
        <f t="shared" si="2"/>
        <v>17.368421052631579</v>
      </c>
      <c r="O13" s="17">
        <v>19</v>
      </c>
      <c r="P13" s="23">
        <f t="shared" si="3"/>
        <v>5</v>
      </c>
      <c r="Q13" s="17">
        <v>20</v>
      </c>
      <c r="R13" s="23">
        <f t="shared" si="4"/>
        <v>5.2631578947368416</v>
      </c>
      <c r="S13" s="10">
        <f t="shared" si="5"/>
        <v>365</v>
      </c>
      <c r="T13" s="23">
        <f t="shared" si="6"/>
        <v>96.05263157894737</v>
      </c>
      <c r="U13" s="17">
        <v>15</v>
      </c>
      <c r="V13" s="23">
        <f t="shared" si="7"/>
        <v>3.9473684210526314</v>
      </c>
      <c r="W13" s="9">
        <f t="shared" si="8"/>
        <v>380</v>
      </c>
      <c r="X13" s="8">
        <f t="shared" si="8"/>
        <v>100</v>
      </c>
      <c r="Y13" s="24"/>
      <c r="Z13" s="16">
        <v>693</v>
      </c>
      <c r="AA13" s="28">
        <f t="shared" si="9"/>
        <v>54.834054834054832</v>
      </c>
    </row>
    <row r="14" spans="1:28" ht="18" customHeight="1">
      <c r="B14" s="146" t="s">
        <v>23</v>
      </c>
      <c r="C14" s="147"/>
      <c r="D14" s="114" t="s">
        <v>5</v>
      </c>
      <c r="E14" s="114"/>
      <c r="F14" s="60">
        <v>17</v>
      </c>
      <c r="G14" s="68" t="s">
        <v>38</v>
      </c>
      <c r="H14" s="3"/>
      <c r="I14" s="16">
        <v>93</v>
      </c>
      <c r="J14" s="23">
        <f t="shared" si="0"/>
        <v>23.019801980198022</v>
      </c>
      <c r="K14" s="17">
        <v>200</v>
      </c>
      <c r="L14" s="23">
        <f t="shared" si="1"/>
        <v>49.504950495049506</v>
      </c>
      <c r="M14" s="17">
        <v>50</v>
      </c>
      <c r="N14" s="23">
        <f t="shared" si="2"/>
        <v>12.376237623762377</v>
      </c>
      <c r="O14" s="17">
        <v>11</v>
      </c>
      <c r="P14" s="23">
        <f t="shared" si="3"/>
        <v>2.722772277227723</v>
      </c>
      <c r="Q14" s="17">
        <v>28</v>
      </c>
      <c r="R14" s="23">
        <f t="shared" si="4"/>
        <v>6.9306930693069315</v>
      </c>
      <c r="S14" s="10">
        <f t="shared" si="5"/>
        <v>382</v>
      </c>
      <c r="T14" s="23">
        <f t="shared" si="6"/>
        <v>94.554455445544548</v>
      </c>
      <c r="U14" s="17">
        <v>22</v>
      </c>
      <c r="V14" s="23">
        <f t="shared" si="7"/>
        <v>5.4455445544554459</v>
      </c>
      <c r="W14" s="9">
        <f t="shared" si="8"/>
        <v>404</v>
      </c>
      <c r="X14" s="8">
        <f t="shared" si="8"/>
        <v>100</v>
      </c>
      <c r="Y14" s="24"/>
      <c r="Z14" s="16">
        <v>693</v>
      </c>
      <c r="AA14" s="28">
        <f t="shared" si="9"/>
        <v>58.297258297258296</v>
      </c>
    </row>
    <row r="15" spans="1:28" ht="18" customHeight="1">
      <c r="B15" s="146" t="s">
        <v>23</v>
      </c>
      <c r="C15" s="147"/>
      <c r="D15" s="114" t="s">
        <v>5</v>
      </c>
      <c r="E15" s="114"/>
      <c r="F15" s="60">
        <v>17</v>
      </c>
      <c r="G15" s="68" t="s">
        <v>39</v>
      </c>
      <c r="H15" s="3"/>
      <c r="I15" s="16">
        <v>98</v>
      </c>
      <c r="J15" s="23">
        <f t="shared" si="0"/>
        <v>26.203208556149733</v>
      </c>
      <c r="K15" s="17">
        <v>165</v>
      </c>
      <c r="L15" s="23">
        <f t="shared" si="1"/>
        <v>44.117647058823529</v>
      </c>
      <c r="M15" s="17">
        <v>36</v>
      </c>
      <c r="N15" s="23">
        <f t="shared" si="2"/>
        <v>9.6256684491978604</v>
      </c>
      <c r="O15" s="17">
        <v>25</v>
      </c>
      <c r="P15" s="23">
        <f t="shared" si="3"/>
        <v>6.6844919786096257</v>
      </c>
      <c r="Q15" s="17">
        <v>18</v>
      </c>
      <c r="R15" s="23">
        <f t="shared" si="4"/>
        <v>4.8128342245989302</v>
      </c>
      <c r="S15" s="10">
        <f t="shared" si="5"/>
        <v>342</v>
      </c>
      <c r="T15" s="23">
        <f t="shared" si="6"/>
        <v>91.443850267379673</v>
      </c>
      <c r="U15" s="17">
        <v>32</v>
      </c>
      <c r="V15" s="23">
        <f t="shared" si="7"/>
        <v>8.5561497326203195</v>
      </c>
      <c r="W15" s="9">
        <f t="shared" si="8"/>
        <v>374</v>
      </c>
      <c r="X15" s="8">
        <f t="shared" si="8"/>
        <v>100</v>
      </c>
      <c r="Y15" s="24"/>
      <c r="Z15" s="16">
        <v>693</v>
      </c>
      <c r="AA15" s="28">
        <f t="shared" si="9"/>
        <v>53.968253968253968</v>
      </c>
    </row>
    <row r="16" spans="1:28" ht="18" customHeight="1">
      <c r="B16" s="146" t="s">
        <v>23</v>
      </c>
      <c r="C16" s="147"/>
      <c r="D16" s="114" t="s">
        <v>5</v>
      </c>
      <c r="E16" s="114"/>
      <c r="F16" s="60">
        <v>81</v>
      </c>
      <c r="G16" s="68" t="s">
        <v>35</v>
      </c>
      <c r="H16" s="3"/>
      <c r="I16" s="16">
        <v>74</v>
      </c>
      <c r="J16" s="23">
        <f t="shared" si="0"/>
        <v>17.169373549883989</v>
      </c>
      <c r="K16" s="17">
        <v>234</v>
      </c>
      <c r="L16" s="23">
        <f t="shared" si="1"/>
        <v>54.292343387471</v>
      </c>
      <c r="M16" s="17">
        <v>38</v>
      </c>
      <c r="N16" s="23">
        <f t="shared" si="2"/>
        <v>8.8167053364269137</v>
      </c>
      <c r="O16" s="17">
        <v>19</v>
      </c>
      <c r="P16" s="23">
        <f t="shared" si="3"/>
        <v>4.4083526682134568</v>
      </c>
      <c r="Q16" s="17">
        <v>28</v>
      </c>
      <c r="R16" s="23">
        <f t="shared" si="4"/>
        <v>6.4965197215777257</v>
      </c>
      <c r="S16" s="10">
        <f t="shared" si="5"/>
        <v>393</v>
      </c>
      <c r="T16" s="23">
        <f t="shared" si="6"/>
        <v>91.183294663573093</v>
      </c>
      <c r="U16" s="17">
        <v>38</v>
      </c>
      <c r="V16" s="23">
        <f t="shared" si="7"/>
        <v>8.8167053364269137</v>
      </c>
      <c r="W16" s="9">
        <f t="shared" si="8"/>
        <v>431</v>
      </c>
      <c r="X16" s="8">
        <f t="shared" si="8"/>
        <v>100</v>
      </c>
      <c r="Y16" s="24"/>
      <c r="Z16" s="16">
        <v>699</v>
      </c>
      <c r="AA16" s="28">
        <f t="shared" si="9"/>
        <v>61.659513590844064</v>
      </c>
    </row>
    <row r="17" spans="2:27" ht="18" customHeight="1">
      <c r="B17" s="146" t="s">
        <v>23</v>
      </c>
      <c r="C17" s="147"/>
      <c r="D17" s="114" t="s">
        <v>5</v>
      </c>
      <c r="E17" s="114"/>
      <c r="F17" s="60">
        <v>81</v>
      </c>
      <c r="G17" s="68" t="s">
        <v>36</v>
      </c>
      <c r="H17" s="3"/>
      <c r="I17" s="16">
        <v>93</v>
      </c>
      <c r="J17" s="23">
        <f t="shared" si="0"/>
        <v>20.993227990970656</v>
      </c>
      <c r="K17" s="17">
        <v>223</v>
      </c>
      <c r="L17" s="23">
        <f t="shared" si="1"/>
        <v>50.338600451467265</v>
      </c>
      <c r="M17" s="17">
        <v>48</v>
      </c>
      <c r="N17" s="23">
        <f t="shared" si="2"/>
        <v>10.835214446952596</v>
      </c>
      <c r="O17" s="17">
        <v>27</v>
      </c>
      <c r="P17" s="23">
        <f t="shared" si="3"/>
        <v>6.0948081264108351</v>
      </c>
      <c r="Q17" s="17">
        <v>20</v>
      </c>
      <c r="R17" s="23">
        <f t="shared" si="4"/>
        <v>4.5146726862302486</v>
      </c>
      <c r="S17" s="10">
        <f t="shared" si="5"/>
        <v>411</v>
      </c>
      <c r="T17" s="23">
        <f t="shared" si="6"/>
        <v>92.776523702031596</v>
      </c>
      <c r="U17" s="17">
        <v>32</v>
      </c>
      <c r="V17" s="23">
        <f t="shared" si="7"/>
        <v>7.2234762979683964</v>
      </c>
      <c r="W17" s="9">
        <f t="shared" si="8"/>
        <v>443</v>
      </c>
      <c r="X17" s="8">
        <f t="shared" si="8"/>
        <v>100</v>
      </c>
      <c r="Y17" s="24"/>
      <c r="Z17" s="16">
        <v>699</v>
      </c>
      <c r="AA17" s="28">
        <f t="shared" si="9"/>
        <v>63.376251788268959</v>
      </c>
    </row>
    <row r="18" spans="2:27" ht="18" customHeight="1">
      <c r="B18" s="146" t="s">
        <v>23</v>
      </c>
      <c r="C18" s="147"/>
      <c r="D18" s="114" t="s">
        <v>5</v>
      </c>
      <c r="E18" s="114"/>
      <c r="F18" s="60">
        <v>81</v>
      </c>
      <c r="G18" s="68" t="s">
        <v>37</v>
      </c>
      <c r="H18" s="3"/>
      <c r="I18" s="16">
        <v>80</v>
      </c>
      <c r="J18" s="23">
        <f t="shared" si="0"/>
        <v>18.348623853211009</v>
      </c>
      <c r="K18" s="17">
        <v>214</v>
      </c>
      <c r="L18" s="23">
        <f t="shared" si="1"/>
        <v>49.082568807339449</v>
      </c>
      <c r="M18" s="17">
        <v>48</v>
      </c>
      <c r="N18" s="23">
        <f t="shared" si="2"/>
        <v>11.009174311926607</v>
      </c>
      <c r="O18" s="17">
        <v>23</v>
      </c>
      <c r="P18" s="23">
        <f t="shared" si="3"/>
        <v>5.2752293577981657</v>
      </c>
      <c r="Q18" s="17">
        <v>30</v>
      </c>
      <c r="R18" s="23">
        <f t="shared" si="4"/>
        <v>6.8807339449541285</v>
      </c>
      <c r="S18" s="10">
        <f t="shared" si="5"/>
        <v>395</v>
      </c>
      <c r="T18" s="23">
        <f t="shared" si="6"/>
        <v>90.596330275229349</v>
      </c>
      <c r="U18" s="17">
        <v>41</v>
      </c>
      <c r="V18" s="23">
        <f t="shared" si="7"/>
        <v>9.4036697247706424</v>
      </c>
      <c r="W18" s="9">
        <f t="shared" si="8"/>
        <v>436</v>
      </c>
      <c r="X18" s="8">
        <f t="shared" si="8"/>
        <v>99.999999999999986</v>
      </c>
      <c r="Y18" s="24"/>
      <c r="Z18" s="16">
        <v>699</v>
      </c>
      <c r="AA18" s="28">
        <f t="shared" si="9"/>
        <v>62.374821173104436</v>
      </c>
    </row>
    <row r="19" spans="2:27" ht="18" customHeight="1">
      <c r="B19" s="146" t="s">
        <v>23</v>
      </c>
      <c r="C19" s="147"/>
      <c r="D19" s="114" t="s">
        <v>5</v>
      </c>
      <c r="E19" s="114"/>
      <c r="F19" s="60">
        <v>81</v>
      </c>
      <c r="G19" s="68" t="s">
        <v>38</v>
      </c>
      <c r="H19" s="3"/>
      <c r="I19" s="16">
        <v>96</v>
      </c>
      <c r="J19" s="23">
        <f t="shared" si="0"/>
        <v>22.018348623853214</v>
      </c>
      <c r="K19" s="17">
        <v>228</v>
      </c>
      <c r="L19" s="23">
        <f t="shared" si="1"/>
        <v>52.293577981651374</v>
      </c>
      <c r="M19" s="17">
        <v>45</v>
      </c>
      <c r="N19" s="23">
        <f t="shared" si="2"/>
        <v>10.321100917431194</v>
      </c>
      <c r="O19" s="17">
        <v>15</v>
      </c>
      <c r="P19" s="23">
        <f t="shared" si="3"/>
        <v>3.4403669724770642</v>
      </c>
      <c r="Q19" s="17">
        <v>34</v>
      </c>
      <c r="R19" s="23">
        <f t="shared" si="4"/>
        <v>7.7981651376146797</v>
      </c>
      <c r="S19" s="10">
        <f t="shared" si="5"/>
        <v>418</v>
      </c>
      <c r="T19" s="23">
        <f t="shared" si="6"/>
        <v>95.87155963302753</v>
      </c>
      <c r="U19" s="17">
        <v>18</v>
      </c>
      <c r="V19" s="23">
        <f t="shared" si="7"/>
        <v>4.1284403669724776</v>
      </c>
      <c r="W19" s="9">
        <f t="shared" si="8"/>
        <v>436</v>
      </c>
      <c r="X19" s="8">
        <f t="shared" si="8"/>
        <v>100.00000000000001</v>
      </c>
      <c r="Y19" s="24"/>
      <c r="Z19" s="16">
        <v>699</v>
      </c>
      <c r="AA19" s="28">
        <f t="shared" si="9"/>
        <v>62.374821173104436</v>
      </c>
    </row>
    <row r="20" spans="2:27" ht="18" customHeight="1">
      <c r="B20" s="146" t="s">
        <v>23</v>
      </c>
      <c r="C20" s="147"/>
      <c r="D20" s="114" t="s">
        <v>5</v>
      </c>
      <c r="E20" s="114"/>
      <c r="F20" s="58">
        <v>81</v>
      </c>
      <c r="G20" s="67" t="s">
        <v>39</v>
      </c>
      <c r="H20" s="3"/>
      <c r="I20" s="9">
        <v>85</v>
      </c>
      <c r="J20" s="23">
        <f t="shared" si="0"/>
        <v>19.101123595505616</v>
      </c>
      <c r="K20" s="10">
        <v>215</v>
      </c>
      <c r="L20" s="23">
        <f t="shared" si="1"/>
        <v>48.314606741573037</v>
      </c>
      <c r="M20" s="10">
        <v>52</v>
      </c>
      <c r="N20" s="23">
        <f t="shared" si="2"/>
        <v>11.685393258426966</v>
      </c>
      <c r="O20" s="10">
        <v>27</v>
      </c>
      <c r="P20" s="23">
        <f t="shared" si="3"/>
        <v>6.0674157303370784</v>
      </c>
      <c r="Q20" s="10">
        <v>38</v>
      </c>
      <c r="R20" s="23">
        <f t="shared" si="4"/>
        <v>8.5393258426966288</v>
      </c>
      <c r="S20" s="10">
        <f t="shared" si="5"/>
        <v>417</v>
      </c>
      <c r="T20" s="23">
        <f t="shared" si="6"/>
        <v>93.707865168539328</v>
      </c>
      <c r="U20" s="10">
        <v>28</v>
      </c>
      <c r="V20" s="23">
        <f t="shared" si="7"/>
        <v>6.2921348314606744</v>
      </c>
      <c r="W20" s="9">
        <f t="shared" si="8"/>
        <v>445</v>
      </c>
      <c r="X20" s="8">
        <f t="shared" si="8"/>
        <v>100</v>
      </c>
      <c r="Y20" s="24"/>
      <c r="Z20" s="9">
        <v>698</v>
      </c>
      <c r="AA20" s="25">
        <f t="shared" si="9"/>
        <v>63.753581661891111</v>
      </c>
    </row>
    <row r="21" spans="2:27" ht="18" customHeight="1">
      <c r="B21" s="146" t="s">
        <v>23</v>
      </c>
      <c r="C21" s="147"/>
      <c r="D21" s="135" t="s">
        <v>5</v>
      </c>
      <c r="E21" s="135"/>
      <c r="F21" s="62">
        <v>81</v>
      </c>
      <c r="G21" s="69" t="s">
        <v>40</v>
      </c>
      <c r="H21" s="3"/>
      <c r="I21" s="11">
        <v>91</v>
      </c>
      <c r="J21" s="26">
        <f t="shared" si="0"/>
        <v>22.195121951219512</v>
      </c>
      <c r="K21" s="12">
        <v>207</v>
      </c>
      <c r="L21" s="26">
        <f t="shared" si="1"/>
        <v>50.487804878048777</v>
      </c>
      <c r="M21" s="12">
        <v>63</v>
      </c>
      <c r="N21" s="26">
        <f t="shared" si="2"/>
        <v>15.365853658536585</v>
      </c>
      <c r="O21" s="12">
        <v>14</v>
      </c>
      <c r="P21" s="26">
        <f t="shared" si="3"/>
        <v>3.4146341463414638</v>
      </c>
      <c r="Q21" s="12">
        <v>22</v>
      </c>
      <c r="R21" s="26">
        <f t="shared" si="4"/>
        <v>5.3658536585365857</v>
      </c>
      <c r="S21" s="13">
        <f t="shared" si="5"/>
        <v>397</v>
      </c>
      <c r="T21" s="26">
        <f t="shared" si="6"/>
        <v>96.829268292682926</v>
      </c>
      <c r="U21" s="12">
        <v>13</v>
      </c>
      <c r="V21" s="26">
        <f t="shared" si="7"/>
        <v>3.1707317073170733</v>
      </c>
      <c r="W21" s="14">
        <f t="shared" si="8"/>
        <v>410</v>
      </c>
      <c r="X21" s="15">
        <f t="shared" si="8"/>
        <v>100</v>
      </c>
      <c r="Y21" s="24"/>
      <c r="Z21" s="11">
        <v>698</v>
      </c>
      <c r="AA21" s="27">
        <f t="shared" si="9"/>
        <v>58.739255014326652</v>
      </c>
    </row>
    <row r="22" spans="2:27" ht="18" customHeight="1">
      <c r="B22" s="146" t="s">
        <v>23</v>
      </c>
      <c r="C22" s="147"/>
      <c r="D22" s="114" t="s">
        <v>5</v>
      </c>
      <c r="E22" s="114"/>
      <c r="F22" s="60">
        <v>81</v>
      </c>
      <c r="G22" s="68" t="s">
        <v>41</v>
      </c>
      <c r="H22" s="3"/>
      <c r="I22" s="16">
        <v>93</v>
      </c>
      <c r="J22" s="23">
        <f t="shared" si="0"/>
        <v>21.779859484777518</v>
      </c>
      <c r="K22" s="17">
        <v>219</v>
      </c>
      <c r="L22" s="23">
        <f t="shared" si="1"/>
        <v>51.288056206088996</v>
      </c>
      <c r="M22" s="17">
        <v>50</v>
      </c>
      <c r="N22" s="23">
        <f t="shared" si="2"/>
        <v>11.7096018735363</v>
      </c>
      <c r="O22" s="17">
        <v>22</v>
      </c>
      <c r="P22" s="23">
        <f t="shared" si="3"/>
        <v>5.1522248243559723</v>
      </c>
      <c r="Q22" s="17">
        <v>27</v>
      </c>
      <c r="R22" s="23">
        <f t="shared" si="4"/>
        <v>6.3231850117096018</v>
      </c>
      <c r="S22" s="10">
        <f t="shared" si="5"/>
        <v>411</v>
      </c>
      <c r="T22" s="23">
        <f t="shared" si="6"/>
        <v>96.25292740046838</v>
      </c>
      <c r="U22" s="17">
        <v>16</v>
      </c>
      <c r="V22" s="23">
        <f t="shared" si="7"/>
        <v>3.7470725995316161</v>
      </c>
      <c r="W22" s="9">
        <f t="shared" si="8"/>
        <v>427</v>
      </c>
      <c r="X22" s="8">
        <f t="shared" si="8"/>
        <v>100</v>
      </c>
      <c r="Y22" s="24"/>
      <c r="Z22" s="16">
        <v>698</v>
      </c>
      <c r="AA22" s="28">
        <f t="shared" si="9"/>
        <v>61.174785100286535</v>
      </c>
    </row>
    <row r="23" spans="2:27" ht="18" customHeight="1">
      <c r="B23" s="146" t="s">
        <v>23</v>
      </c>
      <c r="C23" s="147"/>
      <c r="D23" s="114" t="s">
        <v>5</v>
      </c>
      <c r="E23" s="114"/>
      <c r="F23" s="60">
        <v>81</v>
      </c>
      <c r="G23" s="68" t="s">
        <v>58</v>
      </c>
      <c r="H23" s="3"/>
      <c r="I23" s="16">
        <v>97</v>
      </c>
      <c r="J23" s="23">
        <f t="shared" si="0"/>
        <v>22.350230414746544</v>
      </c>
      <c r="K23" s="17">
        <v>208</v>
      </c>
      <c r="L23" s="23">
        <f t="shared" si="1"/>
        <v>47.926267281105986</v>
      </c>
      <c r="M23" s="17">
        <v>51</v>
      </c>
      <c r="N23" s="23">
        <f t="shared" si="2"/>
        <v>11.751152073732719</v>
      </c>
      <c r="O23" s="17">
        <v>24</v>
      </c>
      <c r="P23" s="23">
        <f t="shared" si="3"/>
        <v>5.5299539170506913</v>
      </c>
      <c r="Q23" s="17">
        <v>28</v>
      </c>
      <c r="R23" s="23">
        <f t="shared" si="4"/>
        <v>6.4516129032258061</v>
      </c>
      <c r="S23" s="10">
        <f t="shared" si="5"/>
        <v>408</v>
      </c>
      <c r="T23" s="23">
        <f t="shared" si="6"/>
        <v>94.009216589861751</v>
      </c>
      <c r="U23" s="17">
        <v>26</v>
      </c>
      <c r="V23" s="23">
        <f t="shared" si="7"/>
        <v>5.9907834101382482</v>
      </c>
      <c r="W23" s="9">
        <f t="shared" si="8"/>
        <v>434</v>
      </c>
      <c r="X23" s="8">
        <f t="shared" si="8"/>
        <v>100</v>
      </c>
      <c r="Y23" s="24"/>
      <c r="Z23" s="16">
        <v>698</v>
      </c>
      <c r="AA23" s="28">
        <f t="shared" si="9"/>
        <v>62.177650429799428</v>
      </c>
    </row>
    <row r="24" spans="2:27" ht="18" customHeight="1">
      <c r="B24" s="146" t="s">
        <v>23</v>
      </c>
      <c r="C24" s="147"/>
      <c r="D24" s="114" t="s">
        <v>5</v>
      </c>
      <c r="E24" s="114"/>
      <c r="F24" s="60">
        <v>81</v>
      </c>
      <c r="G24" s="68" t="s">
        <v>69</v>
      </c>
      <c r="H24" s="3"/>
      <c r="I24" s="16">
        <v>92</v>
      </c>
      <c r="J24" s="23">
        <f t="shared" si="0"/>
        <v>21.395348837209301</v>
      </c>
      <c r="K24" s="17">
        <v>194</v>
      </c>
      <c r="L24" s="23">
        <f t="shared" si="1"/>
        <v>45.116279069767437</v>
      </c>
      <c r="M24" s="17">
        <v>72</v>
      </c>
      <c r="N24" s="23">
        <f t="shared" si="2"/>
        <v>16.744186046511629</v>
      </c>
      <c r="O24" s="17">
        <v>32</v>
      </c>
      <c r="P24" s="23">
        <f t="shared" si="3"/>
        <v>7.441860465116279</v>
      </c>
      <c r="Q24" s="17">
        <v>24</v>
      </c>
      <c r="R24" s="23">
        <f t="shared" si="4"/>
        <v>5.5813953488372094</v>
      </c>
      <c r="S24" s="10">
        <f t="shared" si="5"/>
        <v>414</v>
      </c>
      <c r="T24" s="23">
        <f t="shared" si="6"/>
        <v>96.279069767441854</v>
      </c>
      <c r="U24" s="17">
        <v>16</v>
      </c>
      <c r="V24" s="23">
        <f t="shared" si="7"/>
        <v>3.7209302325581395</v>
      </c>
      <c r="W24" s="9">
        <f t="shared" si="8"/>
        <v>430</v>
      </c>
      <c r="X24" s="8">
        <f t="shared" si="8"/>
        <v>100</v>
      </c>
      <c r="Y24" s="24"/>
      <c r="Z24" s="16">
        <v>698</v>
      </c>
      <c r="AA24" s="28">
        <f t="shared" si="9"/>
        <v>61.604584527220631</v>
      </c>
    </row>
    <row r="25" spans="2:27" ht="18" customHeight="1">
      <c r="B25" s="146" t="s">
        <v>23</v>
      </c>
      <c r="C25" s="147"/>
      <c r="D25" s="114" t="s">
        <v>5</v>
      </c>
      <c r="E25" s="114"/>
      <c r="F25" s="60">
        <v>81</v>
      </c>
      <c r="G25" s="68" t="s">
        <v>111</v>
      </c>
      <c r="H25" s="3"/>
      <c r="I25" s="16">
        <v>110</v>
      </c>
      <c r="J25" s="23">
        <f t="shared" si="0"/>
        <v>25.581395348837212</v>
      </c>
      <c r="K25" s="17">
        <v>207</v>
      </c>
      <c r="L25" s="23">
        <f t="shared" si="1"/>
        <v>48.139534883720927</v>
      </c>
      <c r="M25" s="17">
        <v>44</v>
      </c>
      <c r="N25" s="23">
        <f t="shared" si="2"/>
        <v>10.232558139534884</v>
      </c>
      <c r="O25" s="17">
        <v>26</v>
      </c>
      <c r="P25" s="23">
        <f t="shared" si="3"/>
        <v>6.0465116279069768</v>
      </c>
      <c r="Q25" s="17">
        <v>20</v>
      </c>
      <c r="R25" s="23">
        <f t="shared" si="4"/>
        <v>4.6511627906976747</v>
      </c>
      <c r="S25" s="10">
        <f t="shared" si="5"/>
        <v>407</v>
      </c>
      <c r="T25" s="23">
        <f t="shared" si="6"/>
        <v>94.651162790697668</v>
      </c>
      <c r="U25" s="17">
        <v>23</v>
      </c>
      <c r="V25" s="23">
        <f t="shared" si="7"/>
        <v>5.3488372093023253</v>
      </c>
      <c r="W25" s="9">
        <f t="shared" si="8"/>
        <v>430</v>
      </c>
      <c r="X25" s="8">
        <f t="shared" si="8"/>
        <v>100</v>
      </c>
      <c r="Y25" s="24"/>
      <c r="Z25" s="16">
        <v>698</v>
      </c>
      <c r="AA25" s="28">
        <f t="shared" si="9"/>
        <v>61.604584527220631</v>
      </c>
    </row>
    <row r="26" spans="2:27" ht="18" customHeight="1">
      <c r="B26" s="146" t="s">
        <v>23</v>
      </c>
      <c r="C26" s="147"/>
      <c r="D26" s="114" t="s">
        <v>5</v>
      </c>
      <c r="E26" s="114"/>
      <c r="F26" s="60">
        <v>81</v>
      </c>
      <c r="G26" s="68" t="s">
        <v>145</v>
      </c>
      <c r="H26" s="3"/>
      <c r="I26" s="16">
        <v>84</v>
      </c>
      <c r="J26" s="23">
        <f t="shared" si="0"/>
        <v>22.163588390501317</v>
      </c>
      <c r="K26" s="17">
        <v>175</v>
      </c>
      <c r="L26" s="23">
        <f t="shared" si="1"/>
        <v>46.174142480211081</v>
      </c>
      <c r="M26" s="17">
        <v>60</v>
      </c>
      <c r="N26" s="23">
        <f t="shared" si="2"/>
        <v>15.831134564643801</v>
      </c>
      <c r="O26" s="17">
        <v>15</v>
      </c>
      <c r="P26" s="23">
        <f t="shared" si="3"/>
        <v>3.9577836411609502</v>
      </c>
      <c r="Q26" s="17">
        <v>22</v>
      </c>
      <c r="R26" s="23">
        <f t="shared" si="4"/>
        <v>5.8047493403693933</v>
      </c>
      <c r="S26" s="10">
        <f t="shared" si="5"/>
        <v>356</v>
      </c>
      <c r="T26" s="23">
        <f t="shared" si="6"/>
        <v>93.931398416886552</v>
      </c>
      <c r="U26" s="17">
        <v>23</v>
      </c>
      <c r="V26" s="23">
        <f t="shared" si="7"/>
        <v>6.0686015831134563</v>
      </c>
      <c r="W26" s="9">
        <f t="shared" si="8"/>
        <v>379</v>
      </c>
      <c r="X26" s="8">
        <f t="shared" si="8"/>
        <v>100.00000000000001</v>
      </c>
      <c r="Y26" s="24"/>
      <c r="Z26" s="16">
        <v>698</v>
      </c>
      <c r="AA26" s="28">
        <f t="shared" si="9"/>
        <v>54.297994269340975</v>
      </c>
    </row>
    <row r="27" spans="2:27" ht="18" customHeight="1">
      <c r="B27" s="146" t="s">
        <v>23</v>
      </c>
      <c r="C27" s="147"/>
      <c r="D27" s="114" t="s">
        <v>5</v>
      </c>
      <c r="E27" s="114"/>
      <c r="F27" s="60">
        <v>81</v>
      </c>
      <c r="G27" s="68" t="s">
        <v>146</v>
      </c>
      <c r="H27" s="3"/>
      <c r="I27" s="16">
        <v>110</v>
      </c>
      <c r="J27" s="23">
        <f t="shared" si="0"/>
        <v>25.761124121779861</v>
      </c>
      <c r="K27" s="17">
        <v>184</v>
      </c>
      <c r="L27" s="23">
        <f t="shared" si="1"/>
        <v>43.091334894613581</v>
      </c>
      <c r="M27" s="17">
        <v>60</v>
      </c>
      <c r="N27" s="23">
        <f t="shared" si="2"/>
        <v>14.051522248243559</v>
      </c>
      <c r="O27" s="17">
        <v>29</v>
      </c>
      <c r="P27" s="23">
        <f t="shared" si="3"/>
        <v>6.7915690866510543</v>
      </c>
      <c r="Q27" s="17">
        <v>24</v>
      </c>
      <c r="R27" s="23">
        <f t="shared" si="4"/>
        <v>5.6206088992974239</v>
      </c>
      <c r="S27" s="10">
        <f t="shared" si="5"/>
        <v>407</v>
      </c>
      <c r="T27" s="23">
        <f t="shared" si="6"/>
        <v>95.316159250585471</v>
      </c>
      <c r="U27" s="17">
        <v>20</v>
      </c>
      <c r="V27" s="23">
        <f t="shared" si="7"/>
        <v>4.6838407494145207</v>
      </c>
      <c r="W27" s="9">
        <f t="shared" si="8"/>
        <v>427</v>
      </c>
      <c r="X27" s="8">
        <f t="shared" si="8"/>
        <v>99.999999999999986</v>
      </c>
      <c r="Y27" s="24"/>
      <c r="Z27" s="16">
        <v>698</v>
      </c>
      <c r="AA27" s="28">
        <f t="shared" si="9"/>
        <v>61.174785100286535</v>
      </c>
    </row>
    <row r="28" spans="2:27" ht="18" customHeight="1">
      <c r="B28" s="146" t="s">
        <v>23</v>
      </c>
      <c r="C28" s="147"/>
      <c r="D28" s="114" t="s">
        <v>5</v>
      </c>
      <c r="E28" s="114"/>
      <c r="F28" s="60">
        <v>81</v>
      </c>
      <c r="G28" s="68" t="s">
        <v>147</v>
      </c>
      <c r="H28" s="3"/>
      <c r="I28" s="16">
        <v>132</v>
      </c>
      <c r="J28" s="23">
        <f t="shared" si="0"/>
        <v>29.72972972972973</v>
      </c>
      <c r="K28" s="17">
        <v>180</v>
      </c>
      <c r="L28" s="23">
        <f t="shared" si="1"/>
        <v>40.54054054054054</v>
      </c>
      <c r="M28" s="17">
        <v>65</v>
      </c>
      <c r="N28" s="23">
        <f t="shared" si="2"/>
        <v>14.63963963963964</v>
      </c>
      <c r="O28" s="17">
        <v>27</v>
      </c>
      <c r="P28" s="23">
        <f t="shared" si="3"/>
        <v>6.0810810810810816</v>
      </c>
      <c r="Q28" s="17">
        <v>17</v>
      </c>
      <c r="R28" s="23">
        <f t="shared" si="4"/>
        <v>3.8288288288288284</v>
      </c>
      <c r="S28" s="10">
        <f t="shared" si="5"/>
        <v>421</v>
      </c>
      <c r="T28" s="23">
        <f t="shared" si="6"/>
        <v>94.819819819819813</v>
      </c>
      <c r="U28" s="17">
        <v>23</v>
      </c>
      <c r="V28" s="23">
        <f t="shared" si="7"/>
        <v>5.1801801801801801</v>
      </c>
      <c r="W28" s="9">
        <f t="shared" si="8"/>
        <v>444</v>
      </c>
      <c r="X28" s="8">
        <f t="shared" si="8"/>
        <v>100</v>
      </c>
      <c r="Y28" s="24"/>
      <c r="Z28" s="16">
        <v>697</v>
      </c>
      <c r="AA28" s="28">
        <f t="shared" si="9"/>
        <v>63.701578192252505</v>
      </c>
    </row>
    <row r="29" spans="2:27" ht="18" customHeight="1">
      <c r="B29" s="146" t="s">
        <v>23</v>
      </c>
      <c r="C29" s="147"/>
      <c r="D29" s="114" t="s">
        <v>5</v>
      </c>
      <c r="E29" s="114"/>
      <c r="F29" s="60">
        <v>81</v>
      </c>
      <c r="G29" s="68" t="s">
        <v>148</v>
      </c>
      <c r="H29" s="3"/>
      <c r="I29" s="16">
        <v>122</v>
      </c>
      <c r="J29" s="23">
        <f t="shared" si="0"/>
        <v>28.240740740740737</v>
      </c>
      <c r="K29" s="17">
        <v>190</v>
      </c>
      <c r="L29" s="23">
        <f t="shared" si="1"/>
        <v>43.981481481481481</v>
      </c>
      <c r="M29" s="17">
        <v>51</v>
      </c>
      <c r="N29" s="23">
        <f t="shared" si="2"/>
        <v>11.805555555555555</v>
      </c>
      <c r="O29" s="17">
        <v>22</v>
      </c>
      <c r="P29" s="23">
        <f t="shared" si="3"/>
        <v>5.0925925925925926</v>
      </c>
      <c r="Q29" s="17">
        <v>25</v>
      </c>
      <c r="R29" s="23">
        <f t="shared" si="4"/>
        <v>5.7870370370370372</v>
      </c>
      <c r="S29" s="10">
        <f t="shared" si="5"/>
        <v>410</v>
      </c>
      <c r="T29" s="23">
        <f t="shared" si="6"/>
        <v>94.907407407407405</v>
      </c>
      <c r="U29" s="17">
        <v>22</v>
      </c>
      <c r="V29" s="23">
        <f t="shared" si="7"/>
        <v>5.0925925925925926</v>
      </c>
      <c r="W29" s="9">
        <f t="shared" si="8"/>
        <v>432</v>
      </c>
      <c r="X29" s="8">
        <f t="shared" si="8"/>
        <v>100</v>
      </c>
      <c r="Y29" s="24"/>
      <c r="Z29" s="16">
        <v>697</v>
      </c>
      <c r="AA29" s="28">
        <f t="shared" si="9"/>
        <v>61.979913916786224</v>
      </c>
    </row>
    <row r="30" spans="2:27" ht="18" customHeight="1">
      <c r="B30" s="146" t="s">
        <v>23</v>
      </c>
      <c r="C30" s="147"/>
      <c r="D30" s="114" t="s">
        <v>5</v>
      </c>
      <c r="E30" s="114"/>
      <c r="F30" s="60">
        <v>118</v>
      </c>
      <c r="G30" s="68" t="s">
        <v>35</v>
      </c>
      <c r="H30" s="3"/>
      <c r="I30" s="16">
        <v>60</v>
      </c>
      <c r="J30" s="23">
        <f t="shared" si="0"/>
        <v>18.633540372670808</v>
      </c>
      <c r="K30" s="17">
        <v>178</v>
      </c>
      <c r="L30" s="23">
        <f t="shared" si="1"/>
        <v>55.279503105590067</v>
      </c>
      <c r="M30" s="17">
        <v>47</v>
      </c>
      <c r="N30" s="23">
        <f t="shared" si="2"/>
        <v>14.596273291925465</v>
      </c>
      <c r="O30" s="17">
        <v>10</v>
      </c>
      <c r="P30" s="23">
        <f t="shared" si="3"/>
        <v>3.1055900621118013</v>
      </c>
      <c r="Q30" s="17">
        <v>7</v>
      </c>
      <c r="R30" s="23">
        <f t="shared" si="4"/>
        <v>2.1739130434782608</v>
      </c>
      <c r="S30" s="10">
        <f t="shared" si="5"/>
        <v>302</v>
      </c>
      <c r="T30" s="23">
        <f t="shared" si="6"/>
        <v>93.788819875776397</v>
      </c>
      <c r="U30" s="17">
        <v>20</v>
      </c>
      <c r="V30" s="23">
        <f t="shared" si="7"/>
        <v>6.2111801242236027</v>
      </c>
      <c r="W30" s="9">
        <f t="shared" si="8"/>
        <v>322</v>
      </c>
      <c r="X30" s="8">
        <f t="shared" si="8"/>
        <v>100</v>
      </c>
      <c r="Y30" s="24"/>
      <c r="Z30" s="16">
        <v>412</v>
      </c>
      <c r="AA30" s="28">
        <f t="shared" si="9"/>
        <v>78.155339805825236</v>
      </c>
    </row>
    <row r="31" spans="2:27" ht="18" customHeight="1">
      <c r="B31" s="146" t="s">
        <v>23</v>
      </c>
      <c r="C31" s="147"/>
      <c r="D31" s="114" t="s">
        <v>5</v>
      </c>
      <c r="E31" s="114"/>
      <c r="F31" s="60">
        <v>118</v>
      </c>
      <c r="G31" s="68" t="s">
        <v>36</v>
      </c>
      <c r="H31" s="3"/>
      <c r="I31" s="16">
        <v>62</v>
      </c>
      <c r="J31" s="23">
        <f t="shared" si="0"/>
        <v>19.195046439628484</v>
      </c>
      <c r="K31" s="17">
        <v>163</v>
      </c>
      <c r="L31" s="23">
        <f t="shared" si="1"/>
        <v>50.464396284829725</v>
      </c>
      <c r="M31" s="17">
        <v>43</v>
      </c>
      <c r="N31" s="23">
        <f t="shared" si="2"/>
        <v>13.312693498452013</v>
      </c>
      <c r="O31" s="17">
        <v>12</v>
      </c>
      <c r="P31" s="23">
        <f t="shared" si="3"/>
        <v>3.7151702786377707</v>
      </c>
      <c r="Q31" s="17">
        <v>20</v>
      </c>
      <c r="R31" s="23">
        <f t="shared" si="4"/>
        <v>6.1919504643962853</v>
      </c>
      <c r="S31" s="10">
        <f t="shared" si="5"/>
        <v>300</v>
      </c>
      <c r="T31" s="23">
        <f t="shared" si="6"/>
        <v>92.879256965944265</v>
      </c>
      <c r="U31" s="17">
        <v>23</v>
      </c>
      <c r="V31" s="23">
        <f t="shared" si="7"/>
        <v>7.1207430340557281</v>
      </c>
      <c r="W31" s="9">
        <f t="shared" si="8"/>
        <v>323</v>
      </c>
      <c r="X31" s="8">
        <f t="shared" si="8"/>
        <v>100</v>
      </c>
      <c r="Y31" s="24"/>
      <c r="Z31" s="16">
        <v>412</v>
      </c>
      <c r="AA31" s="28">
        <f t="shared" si="9"/>
        <v>78.398058252427177</v>
      </c>
    </row>
    <row r="32" spans="2:27" ht="18" customHeight="1">
      <c r="B32" s="146" t="s">
        <v>23</v>
      </c>
      <c r="C32" s="147"/>
      <c r="D32" s="114" t="s">
        <v>5</v>
      </c>
      <c r="E32" s="114"/>
      <c r="F32" s="60">
        <v>119</v>
      </c>
      <c r="G32" s="68" t="s">
        <v>35</v>
      </c>
      <c r="H32" s="3"/>
      <c r="I32" s="16">
        <v>38</v>
      </c>
      <c r="J32" s="23">
        <f t="shared" si="0"/>
        <v>13.768115942028986</v>
      </c>
      <c r="K32" s="17">
        <v>153</v>
      </c>
      <c r="L32" s="23">
        <f t="shared" si="1"/>
        <v>55.434782608695656</v>
      </c>
      <c r="M32" s="17">
        <v>72</v>
      </c>
      <c r="N32" s="23">
        <f t="shared" si="2"/>
        <v>26.086956521739129</v>
      </c>
      <c r="O32" s="17">
        <v>2</v>
      </c>
      <c r="P32" s="23">
        <f t="shared" si="3"/>
        <v>0.72463768115942029</v>
      </c>
      <c r="Q32" s="17">
        <v>2</v>
      </c>
      <c r="R32" s="23">
        <f t="shared" si="4"/>
        <v>0.72463768115942029</v>
      </c>
      <c r="S32" s="10">
        <f t="shared" si="5"/>
        <v>267</v>
      </c>
      <c r="T32" s="23">
        <f t="shared" si="6"/>
        <v>96.739130434782609</v>
      </c>
      <c r="U32" s="17">
        <v>9</v>
      </c>
      <c r="V32" s="23">
        <f t="shared" si="7"/>
        <v>3.2608695652173911</v>
      </c>
      <c r="W32" s="9">
        <f t="shared" si="8"/>
        <v>276</v>
      </c>
      <c r="X32" s="8">
        <f t="shared" si="8"/>
        <v>100</v>
      </c>
      <c r="Y32" s="24"/>
      <c r="Z32" s="16">
        <v>342</v>
      </c>
      <c r="AA32" s="28">
        <f t="shared" si="9"/>
        <v>80.701754385964904</v>
      </c>
    </row>
    <row r="33" spans="2:27" ht="18" customHeight="1">
      <c r="B33" s="146" t="s">
        <v>23</v>
      </c>
      <c r="C33" s="147"/>
      <c r="D33" s="114" t="s">
        <v>5</v>
      </c>
      <c r="E33" s="114"/>
      <c r="F33" s="60">
        <v>120</v>
      </c>
      <c r="G33" s="68" t="s">
        <v>35</v>
      </c>
      <c r="H33" s="3"/>
      <c r="I33" s="16">
        <v>69</v>
      </c>
      <c r="J33" s="23">
        <f t="shared" si="0"/>
        <v>12.637362637362637</v>
      </c>
      <c r="K33" s="17">
        <v>230</v>
      </c>
      <c r="L33" s="23">
        <f t="shared" si="1"/>
        <v>42.124542124542124</v>
      </c>
      <c r="M33" s="17">
        <v>209</v>
      </c>
      <c r="N33" s="23">
        <f t="shared" si="2"/>
        <v>38.278388278388277</v>
      </c>
      <c r="O33" s="17">
        <v>6</v>
      </c>
      <c r="P33" s="23">
        <f t="shared" si="3"/>
        <v>1.098901098901099</v>
      </c>
      <c r="Q33" s="17">
        <v>12</v>
      </c>
      <c r="R33" s="23">
        <f t="shared" si="4"/>
        <v>2.197802197802198</v>
      </c>
      <c r="S33" s="10">
        <f t="shared" si="5"/>
        <v>526</v>
      </c>
      <c r="T33" s="23">
        <f t="shared" si="6"/>
        <v>96.336996336996336</v>
      </c>
      <c r="U33" s="17">
        <v>20</v>
      </c>
      <c r="V33" s="23">
        <f t="shared" si="7"/>
        <v>3.6630036630036633</v>
      </c>
      <c r="W33" s="9">
        <f t="shared" si="8"/>
        <v>546</v>
      </c>
      <c r="X33" s="8">
        <f t="shared" si="8"/>
        <v>100</v>
      </c>
      <c r="Y33" s="24"/>
      <c r="Z33" s="16">
        <v>675</v>
      </c>
      <c r="AA33" s="28">
        <f t="shared" si="9"/>
        <v>80.888888888888886</v>
      </c>
    </row>
    <row r="34" spans="2:27" ht="18" customHeight="1">
      <c r="B34" s="146" t="s">
        <v>23</v>
      </c>
      <c r="C34" s="147"/>
      <c r="D34" s="114" t="s">
        <v>5</v>
      </c>
      <c r="E34" s="114"/>
      <c r="F34" s="60">
        <v>121</v>
      </c>
      <c r="G34" s="68" t="s">
        <v>35</v>
      </c>
      <c r="H34" s="3"/>
      <c r="I34" s="16">
        <v>59</v>
      </c>
      <c r="J34" s="23">
        <f t="shared" si="0"/>
        <v>21.223021582733814</v>
      </c>
      <c r="K34" s="17">
        <v>126</v>
      </c>
      <c r="L34" s="23">
        <f t="shared" si="1"/>
        <v>45.323741007194243</v>
      </c>
      <c r="M34" s="17">
        <v>55</v>
      </c>
      <c r="N34" s="23">
        <f t="shared" si="2"/>
        <v>19.784172661870503</v>
      </c>
      <c r="O34" s="17">
        <v>10</v>
      </c>
      <c r="P34" s="23">
        <f t="shared" si="3"/>
        <v>3.5971223021582732</v>
      </c>
      <c r="Q34" s="17">
        <v>11</v>
      </c>
      <c r="R34" s="23">
        <f t="shared" si="4"/>
        <v>3.9568345323741005</v>
      </c>
      <c r="S34" s="10">
        <f t="shared" si="5"/>
        <v>261</v>
      </c>
      <c r="T34" s="23">
        <f t="shared" si="6"/>
        <v>93.884892086330936</v>
      </c>
      <c r="U34" s="17">
        <v>17</v>
      </c>
      <c r="V34" s="23">
        <f t="shared" si="7"/>
        <v>6.1151079136690649</v>
      </c>
      <c r="W34" s="9">
        <f t="shared" si="8"/>
        <v>278</v>
      </c>
      <c r="X34" s="8">
        <f t="shared" si="8"/>
        <v>100</v>
      </c>
      <c r="Y34" s="24"/>
      <c r="Z34" s="16">
        <v>376</v>
      </c>
      <c r="AA34" s="28">
        <f t="shared" si="9"/>
        <v>73.936170212765958</v>
      </c>
    </row>
    <row r="35" spans="2:27" ht="18" customHeight="1">
      <c r="B35" s="146" t="s">
        <v>23</v>
      </c>
      <c r="C35" s="147"/>
      <c r="D35" s="114" t="s">
        <v>5</v>
      </c>
      <c r="E35" s="114"/>
      <c r="F35" s="60">
        <v>121</v>
      </c>
      <c r="G35" s="68" t="s">
        <v>36</v>
      </c>
      <c r="H35" s="3"/>
      <c r="I35" s="16">
        <v>69</v>
      </c>
      <c r="J35" s="23">
        <f t="shared" si="0"/>
        <v>24.909747292418771</v>
      </c>
      <c r="K35" s="17">
        <v>118</v>
      </c>
      <c r="L35" s="23">
        <f t="shared" si="1"/>
        <v>42.599277978339352</v>
      </c>
      <c r="M35" s="17">
        <v>49</v>
      </c>
      <c r="N35" s="23">
        <f t="shared" si="2"/>
        <v>17.689530685920577</v>
      </c>
      <c r="O35" s="17">
        <v>7</v>
      </c>
      <c r="P35" s="23">
        <f t="shared" si="3"/>
        <v>2.5270758122743682</v>
      </c>
      <c r="Q35" s="17">
        <v>11</v>
      </c>
      <c r="R35" s="23">
        <f t="shared" si="4"/>
        <v>3.9711191335740073</v>
      </c>
      <c r="S35" s="10">
        <f t="shared" si="5"/>
        <v>254</v>
      </c>
      <c r="T35" s="23">
        <f t="shared" si="6"/>
        <v>91.696750902527086</v>
      </c>
      <c r="U35" s="17">
        <v>23</v>
      </c>
      <c r="V35" s="23">
        <f t="shared" si="7"/>
        <v>8.3032490974729249</v>
      </c>
      <c r="W35" s="9">
        <f t="shared" si="8"/>
        <v>277</v>
      </c>
      <c r="X35" s="8">
        <f t="shared" si="8"/>
        <v>100.00000000000001</v>
      </c>
      <c r="Y35" s="24"/>
      <c r="Z35" s="16">
        <v>376</v>
      </c>
      <c r="AA35" s="28">
        <f t="shared" si="9"/>
        <v>73.670212765957444</v>
      </c>
    </row>
    <row r="36" spans="2:27" ht="18" customHeight="1">
      <c r="B36" s="146" t="s">
        <v>23</v>
      </c>
      <c r="C36" s="147"/>
      <c r="D36" s="114" t="s">
        <v>5</v>
      </c>
      <c r="E36" s="114"/>
      <c r="F36" s="60">
        <v>122</v>
      </c>
      <c r="G36" s="68" t="s">
        <v>35</v>
      </c>
      <c r="H36" s="3"/>
      <c r="I36" s="16">
        <v>58</v>
      </c>
      <c r="J36" s="23">
        <f t="shared" si="0"/>
        <v>20</v>
      </c>
      <c r="K36" s="17">
        <v>162</v>
      </c>
      <c r="L36" s="23">
        <f t="shared" si="1"/>
        <v>55.862068965517238</v>
      </c>
      <c r="M36" s="17">
        <v>31</v>
      </c>
      <c r="N36" s="23">
        <f t="shared" si="2"/>
        <v>10.689655172413794</v>
      </c>
      <c r="O36" s="17">
        <v>8</v>
      </c>
      <c r="P36" s="23">
        <f t="shared" si="3"/>
        <v>2.7586206896551726</v>
      </c>
      <c r="Q36" s="17">
        <v>17</v>
      </c>
      <c r="R36" s="23">
        <f t="shared" si="4"/>
        <v>5.8620689655172411</v>
      </c>
      <c r="S36" s="10">
        <f t="shared" si="5"/>
        <v>276</v>
      </c>
      <c r="T36" s="23">
        <f t="shared" si="6"/>
        <v>95.172413793103445</v>
      </c>
      <c r="U36" s="17">
        <v>14</v>
      </c>
      <c r="V36" s="23">
        <f t="shared" si="7"/>
        <v>4.8275862068965516</v>
      </c>
      <c r="W36" s="9">
        <f t="shared" si="8"/>
        <v>290</v>
      </c>
      <c r="X36" s="8">
        <f t="shared" si="8"/>
        <v>100</v>
      </c>
      <c r="Y36" s="24"/>
      <c r="Z36" s="16">
        <v>431</v>
      </c>
      <c r="AA36" s="28">
        <f t="shared" si="9"/>
        <v>67.285382830626446</v>
      </c>
    </row>
    <row r="37" spans="2:27" ht="18" customHeight="1">
      <c r="B37" s="146" t="s">
        <v>23</v>
      </c>
      <c r="C37" s="147"/>
      <c r="D37" s="114" t="s">
        <v>5</v>
      </c>
      <c r="E37" s="114"/>
      <c r="F37" s="60">
        <v>122</v>
      </c>
      <c r="G37" s="68" t="s">
        <v>36</v>
      </c>
      <c r="H37" s="3"/>
      <c r="I37" s="16">
        <v>64</v>
      </c>
      <c r="J37" s="23">
        <f t="shared" si="0"/>
        <v>21.262458471760798</v>
      </c>
      <c r="K37" s="17">
        <v>161</v>
      </c>
      <c r="L37" s="23">
        <f t="shared" si="1"/>
        <v>53.488372093023251</v>
      </c>
      <c r="M37" s="17">
        <v>32</v>
      </c>
      <c r="N37" s="23">
        <f t="shared" si="2"/>
        <v>10.631229235880399</v>
      </c>
      <c r="O37" s="17">
        <v>11</v>
      </c>
      <c r="P37" s="23">
        <f t="shared" si="3"/>
        <v>3.6544850498338874</v>
      </c>
      <c r="Q37" s="17">
        <v>11</v>
      </c>
      <c r="R37" s="23">
        <f t="shared" si="4"/>
        <v>3.6544850498338874</v>
      </c>
      <c r="S37" s="10">
        <f t="shared" si="5"/>
        <v>279</v>
      </c>
      <c r="T37" s="23">
        <f t="shared" si="6"/>
        <v>92.691029900332225</v>
      </c>
      <c r="U37" s="17">
        <v>22</v>
      </c>
      <c r="V37" s="23">
        <f t="shared" si="7"/>
        <v>7.3089700996677749</v>
      </c>
      <c r="W37" s="9">
        <f t="shared" si="8"/>
        <v>301</v>
      </c>
      <c r="X37" s="8">
        <f t="shared" si="8"/>
        <v>100</v>
      </c>
      <c r="Y37" s="24"/>
      <c r="Z37" s="16">
        <v>430</v>
      </c>
      <c r="AA37" s="28">
        <f t="shared" si="9"/>
        <v>70</v>
      </c>
    </row>
    <row r="38" spans="2:27" ht="18" customHeight="1">
      <c r="B38" s="146" t="s">
        <v>23</v>
      </c>
      <c r="C38" s="147"/>
      <c r="D38" s="114" t="s">
        <v>5</v>
      </c>
      <c r="E38" s="114"/>
      <c r="F38" s="60">
        <v>123</v>
      </c>
      <c r="G38" s="68" t="s">
        <v>35</v>
      </c>
      <c r="H38" s="3"/>
      <c r="I38" s="16">
        <v>193</v>
      </c>
      <c r="J38" s="23">
        <f t="shared" si="0"/>
        <v>37.917485265225928</v>
      </c>
      <c r="K38" s="17">
        <v>215</v>
      </c>
      <c r="L38" s="23">
        <f t="shared" si="1"/>
        <v>42.239685658153242</v>
      </c>
      <c r="M38" s="17">
        <v>59</v>
      </c>
      <c r="N38" s="23">
        <f t="shared" si="2"/>
        <v>11.591355599214145</v>
      </c>
      <c r="O38" s="17">
        <v>3</v>
      </c>
      <c r="P38" s="23">
        <f t="shared" si="3"/>
        <v>0.58939096267190572</v>
      </c>
      <c r="Q38" s="17">
        <v>22</v>
      </c>
      <c r="R38" s="23">
        <f t="shared" si="4"/>
        <v>4.3222003929273081</v>
      </c>
      <c r="S38" s="10">
        <f t="shared" si="5"/>
        <v>492</v>
      </c>
      <c r="T38" s="23">
        <f t="shared" si="6"/>
        <v>96.660117878192537</v>
      </c>
      <c r="U38" s="17">
        <v>17</v>
      </c>
      <c r="V38" s="23">
        <f t="shared" si="7"/>
        <v>3.3398821218074657</v>
      </c>
      <c r="W38" s="9">
        <f t="shared" si="8"/>
        <v>509</v>
      </c>
      <c r="X38" s="8">
        <f t="shared" si="8"/>
        <v>100</v>
      </c>
      <c r="Y38" s="24"/>
      <c r="Z38" s="16">
        <v>606</v>
      </c>
      <c r="AA38" s="28">
        <f t="shared" si="9"/>
        <v>83.993399339934001</v>
      </c>
    </row>
    <row r="39" spans="2:27" ht="18" customHeight="1">
      <c r="B39" s="146" t="s">
        <v>23</v>
      </c>
      <c r="C39" s="147"/>
      <c r="D39" s="114" t="s">
        <v>5</v>
      </c>
      <c r="E39" s="114"/>
      <c r="F39" s="60">
        <v>124</v>
      </c>
      <c r="G39" s="68" t="s">
        <v>35</v>
      </c>
      <c r="H39" s="3"/>
      <c r="I39" s="16">
        <v>113</v>
      </c>
      <c r="J39" s="23">
        <f t="shared" si="0"/>
        <v>37.171052631578952</v>
      </c>
      <c r="K39" s="17">
        <v>157</v>
      </c>
      <c r="L39" s="23">
        <f t="shared" si="1"/>
        <v>51.644736842105267</v>
      </c>
      <c r="M39" s="17">
        <v>19</v>
      </c>
      <c r="N39" s="23">
        <f t="shared" si="2"/>
        <v>6.25</v>
      </c>
      <c r="O39" s="17">
        <v>0</v>
      </c>
      <c r="P39" s="23">
        <f t="shared" si="3"/>
        <v>0</v>
      </c>
      <c r="Q39" s="17">
        <v>4</v>
      </c>
      <c r="R39" s="23">
        <f t="shared" si="4"/>
        <v>1.3157894736842104</v>
      </c>
      <c r="S39" s="10">
        <f t="shared" si="5"/>
        <v>293</v>
      </c>
      <c r="T39" s="23">
        <f t="shared" si="6"/>
        <v>96.381578947368425</v>
      </c>
      <c r="U39" s="17">
        <v>11</v>
      </c>
      <c r="V39" s="23">
        <f t="shared" si="7"/>
        <v>3.6184210526315792</v>
      </c>
      <c r="W39" s="9">
        <f t="shared" si="8"/>
        <v>304</v>
      </c>
      <c r="X39" s="8">
        <f t="shared" si="8"/>
        <v>100</v>
      </c>
      <c r="Y39" s="24"/>
      <c r="Z39" s="16">
        <v>407</v>
      </c>
      <c r="AA39" s="28">
        <f t="shared" si="9"/>
        <v>74.692874692874682</v>
      </c>
    </row>
    <row r="40" spans="2:27" ht="18" customHeight="1">
      <c r="B40" s="146" t="s">
        <v>23</v>
      </c>
      <c r="C40" s="147"/>
      <c r="D40" s="114" t="s">
        <v>5</v>
      </c>
      <c r="E40" s="114"/>
      <c r="F40" s="60">
        <v>124</v>
      </c>
      <c r="G40" s="68" t="s">
        <v>36</v>
      </c>
      <c r="H40" s="3"/>
      <c r="I40" s="16">
        <v>115</v>
      </c>
      <c r="J40" s="23">
        <f t="shared" si="0"/>
        <v>34.954407294832826</v>
      </c>
      <c r="K40" s="17">
        <v>164</v>
      </c>
      <c r="L40" s="23">
        <f t="shared" si="1"/>
        <v>49.848024316109424</v>
      </c>
      <c r="M40" s="17">
        <v>29</v>
      </c>
      <c r="N40" s="23">
        <f t="shared" si="2"/>
        <v>8.8145896656534948</v>
      </c>
      <c r="O40" s="17">
        <v>3</v>
      </c>
      <c r="P40" s="23">
        <f t="shared" si="3"/>
        <v>0.91185410334346495</v>
      </c>
      <c r="Q40" s="17">
        <v>6</v>
      </c>
      <c r="R40" s="23">
        <f t="shared" si="4"/>
        <v>1.8237082066869299</v>
      </c>
      <c r="S40" s="10">
        <f t="shared" si="5"/>
        <v>317</v>
      </c>
      <c r="T40" s="23">
        <f t="shared" si="6"/>
        <v>96.352583586626139</v>
      </c>
      <c r="U40" s="17">
        <v>12</v>
      </c>
      <c r="V40" s="23">
        <f t="shared" si="7"/>
        <v>3.6474164133738598</v>
      </c>
      <c r="W40" s="9">
        <f t="shared" si="8"/>
        <v>329</v>
      </c>
      <c r="X40" s="8">
        <f t="shared" si="8"/>
        <v>100</v>
      </c>
      <c r="Y40" s="24"/>
      <c r="Z40" s="16">
        <v>406</v>
      </c>
      <c r="AA40" s="28">
        <f t="shared" si="9"/>
        <v>81.034482758620683</v>
      </c>
    </row>
    <row r="41" spans="2:27" ht="18" customHeight="1">
      <c r="B41" s="146" t="s">
        <v>23</v>
      </c>
      <c r="C41" s="147"/>
      <c r="D41" s="114" t="s">
        <v>5</v>
      </c>
      <c r="E41" s="114"/>
      <c r="F41" s="60">
        <v>124</v>
      </c>
      <c r="G41" s="68" t="s">
        <v>58</v>
      </c>
      <c r="H41" s="3"/>
      <c r="I41" s="16">
        <v>40</v>
      </c>
      <c r="J41" s="23">
        <f t="shared" si="0"/>
        <v>19.801980198019802</v>
      </c>
      <c r="K41" s="17">
        <v>87</v>
      </c>
      <c r="L41" s="23">
        <f t="shared" si="1"/>
        <v>43.069306930693067</v>
      </c>
      <c r="M41" s="17">
        <v>30</v>
      </c>
      <c r="N41" s="23">
        <f t="shared" si="2"/>
        <v>14.85148514851485</v>
      </c>
      <c r="O41" s="17">
        <v>17</v>
      </c>
      <c r="P41" s="23">
        <f t="shared" si="3"/>
        <v>8.4158415841584162</v>
      </c>
      <c r="Q41" s="17">
        <v>13</v>
      </c>
      <c r="R41" s="23">
        <f t="shared" si="4"/>
        <v>6.435643564356436</v>
      </c>
      <c r="S41" s="10">
        <f t="shared" si="5"/>
        <v>187</v>
      </c>
      <c r="T41" s="23">
        <f t="shared" si="6"/>
        <v>92.574257425742573</v>
      </c>
      <c r="U41" s="17">
        <v>15</v>
      </c>
      <c r="V41" s="23">
        <f t="shared" si="7"/>
        <v>7.4257425742574252</v>
      </c>
      <c r="W41" s="9">
        <f t="shared" si="8"/>
        <v>202</v>
      </c>
      <c r="X41" s="8">
        <f t="shared" si="8"/>
        <v>100</v>
      </c>
      <c r="Y41" s="24"/>
      <c r="Z41" s="16">
        <v>377</v>
      </c>
      <c r="AA41" s="28">
        <f t="shared" si="9"/>
        <v>53.58090185676393</v>
      </c>
    </row>
    <row r="42" spans="2:27" ht="18" customHeight="1">
      <c r="B42" s="146" t="s">
        <v>23</v>
      </c>
      <c r="C42" s="147"/>
      <c r="D42" s="114" t="s">
        <v>5</v>
      </c>
      <c r="E42" s="114"/>
      <c r="F42" s="60">
        <v>124</v>
      </c>
      <c r="G42" s="68" t="s">
        <v>69</v>
      </c>
      <c r="H42" s="3"/>
      <c r="I42" s="16">
        <v>54</v>
      </c>
      <c r="J42" s="23">
        <f t="shared" si="0"/>
        <v>26.341463414634148</v>
      </c>
      <c r="K42" s="17">
        <v>88</v>
      </c>
      <c r="L42" s="23">
        <f t="shared" si="1"/>
        <v>42.926829268292686</v>
      </c>
      <c r="M42" s="17">
        <v>32</v>
      </c>
      <c r="N42" s="23">
        <f t="shared" si="2"/>
        <v>15.609756097560975</v>
      </c>
      <c r="O42" s="17">
        <v>12</v>
      </c>
      <c r="P42" s="23">
        <f t="shared" si="3"/>
        <v>5.8536585365853666</v>
      </c>
      <c r="Q42" s="17">
        <v>11</v>
      </c>
      <c r="R42" s="23">
        <f t="shared" si="4"/>
        <v>5.3658536585365857</v>
      </c>
      <c r="S42" s="10">
        <f t="shared" si="5"/>
        <v>197</v>
      </c>
      <c r="T42" s="23">
        <f t="shared" si="6"/>
        <v>96.097560975609753</v>
      </c>
      <c r="U42" s="17">
        <v>8</v>
      </c>
      <c r="V42" s="23">
        <f t="shared" si="7"/>
        <v>3.9024390243902438</v>
      </c>
      <c r="W42" s="9">
        <f t="shared" si="8"/>
        <v>205</v>
      </c>
      <c r="X42" s="8">
        <f t="shared" si="8"/>
        <v>100</v>
      </c>
      <c r="Y42" s="24"/>
      <c r="Z42" s="16">
        <v>376</v>
      </c>
      <c r="AA42" s="28">
        <f t="shared" si="9"/>
        <v>54.521276595744681</v>
      </c>
    </row>
    <row r="43" spans="2:27" ht="18" customHeight="1">
      <c r="B43" s="146" t="s">
        <v>23</v>
      </c>
      <c r="C43" s="147"/>
      <c r="D43" s="114" t="s">
        <v>5</v>
      </c>
      <c r="E43" s="114"/>
      <c r="F43" s="60">
        <v>129</v>
      </c>
      <c r="G43" s="68" t="s">
        <v>35</v>
      </c>
      <c r="H43" s="3"/>
      <c r="I43" s="16">
        <v>104</v>
      </c>
      <c r="J43" s="23">
        <f t="shared" si="0"/>
        <v>20.512820512820511</v>
      </c>
      <c r="K43" s="17">
        <v>278</v>
      </c>
      <c r="L43" s="23">
        <f t="shared" si="1"/>
        <v>54.832347140039452</v>
      </c>
      <c r="M43" s="17">
        <v>71</v>
      </c>
      <c r="N43" s="23">
        <f t="shared" si="2"/>
        <v>14.003944773175542</v>
      </c>
      <c r="O43" s="17">
        <v>22</v>
      </c>
      <c r="P43" s="23">
        <f t="shared" si="3"/>
        <v>4.3392504930966469</v>
      </c>
      <c r="Q43" s="17">
        <v>9</v>
      </c>
      <c r="R43" s="23">
        <f t="shared" si="4"/>
        <v>1.7751479289940828</v>
      </c>
      <c r="S43" s="10">
        <f t="shared" si="5"/>
        <v>484</v>
      </c>
      <c r="T43" s="23">
        <f t="shared" si="6"/>
        <v>95.463510848126234</v>
      </c>
      <c r="U43" s="17">
        <v>23</v>
      </c>
      <c r="V43" s="23">
        <f t="shared" si="7"/>
        <v>4.5364891518737673</v>
      </c>
      <c r="W43" s="9">
        <f t="shared" si="8"/>
        <v>507</v>
      </c>
      <c r="X43" s="8">
        <f t="shared" si="8"/>
        <v>100</v>
      </c>
      <c r="Y43" s="24"/>
      <c r="Z43" s="16">
        <v>609</v>
      </c>
      <c r="AA43" s="28">
        <f t="shared" si="9"/>
        <v>83.251231527093594</v>
      </c>
    </row>
    <row r="44" spans="2:27" ht="18" customHeight="1">
      <c r="B44" s="146" t="s">
        <v>23</v>
      </c>
      <c r="C44" s="147"/>
      <c r="D44" s="115" t="s">
        <v>5</v>
      </c>
      <c r="E44" s="115"/>
      <c r="F44" s="60">
        <v>129</v>
      </c>
      <c r="G44" s="68" t="s">
        <v>36</v>
      </c>
      <c r="H44" s="3"/>
      <c r="I44" s="16">
        <v>104</v>
      </c>
      <c r="J44" s="48">
        <f t="shared" si="0"/>
        <v>20.8</v>
      </c>
      <c r="K44" s="17">
        <v>243</v>
      </c>
      <c r="L44" s="48">
        <f t="shared" si="1"/>
        <v>48.6</v>
      </c>
      <c r="M44" s="17">
        <v>84</v>
      </c>
      <c r="N44" s="48">
        <f t="shared" si="2"/>
        <v>16.8</v>
      </c>
      <c r="O44" s="17">
        <v>25</v>
      </c>
      <c r="P44" s="48">
        <f t="shared" si="3"/>
        <v>5</v>
      </c>
      <c r="Q44" s="17">
        <v>19</v>
      </c>
      <c r="R44" s="48">
        <f t="shared" si="4"/>
        <v>3.8</v>
      </c>
      <c r="S44" s="17">
        <f t="shared" si="5"/>
        <v>475</v>
      </c>
      <c r="T44" s="48">
        <f t="shared" si="6"/>
        <v>95</v>
      </c>
      <c r="U44" s="17">
        <v>25</v>
      </c>
      <c r="V44" s="48">
        <f t="shared" si="7"/>
        <v>5</v>
      </c>
      <c r="W44" s="16">
        <f t="shared" si="8"/>
        <v>500</v>
      </c>
      <c r="X44" s="49">
        <f t="shared" si="8"/>
        <v>100</v>
      </c>
      <c r="Y44" s="24"/>
      <c r="Z44" s="16">
        <v>608</v>
      </c>
      <c r="AA44" s="28">
        <f t="shared" si="9"/>
        <v>82.23684210526315</v>
      </c>
    </row>
    <row r="45" spans="2:27" ht="18" customHeight="1">
      <c r="B45" s="146" t="s">
        <v>23</v>
      </c>
      <c r="C45" s="147"/>
      <c r="D45" s="114" t="s">
        <v>5</v>
      </c>
      <c r="E45" s="114"/>
      <c r="F45" s="58">
        <v>130</v>
      </c>
      <c r="G45" s="67" t="s">
        <v>35</v>
      </c>
      <c r="H45" s="3"/>
      <c r="I45" s="16">
        <v>56</v>
      </c>
      <c r="J45" s="23">
        <f t="shared" si="0"/>
        <v>20.14388489208633</v>
      </c>
      <c r="K45" s="17">
        <v>146</v>
      </c>
      <c r="L45" s="23">
        <f t="shared" si="1"/>
        <v>52.517985611510788</v>
      </c>
      <c r="M45" s="17">
        <v>46</v>
      </c>
      <c r="N45" s="23">
        <f t="shared" si="2"/>
        <v>16.546762589928058</v>
      </c>
      <c r="O45" s="17">
        <v>2</v>
      </c>
      <c r="P45" s="23">
        <f t="shared" si="3"/>
        <v>0.71942446043165476</v>
      </c>
      <c r="Q45" s="17">
        <v>20</v>
      </c>
      <c r="R45" s="23">
        <f t="shared" si="4"/>
        <v>7.1942446043165464</v>
      </c>
      <c r="S45" s="10">
        <f t="shared" si="5"/>
        <v>270</v>
      </c>
      <c r="T45" s="23">
        <f t="shared" si="6"/>
        <v>97.122302158273371</v>
      </c>
      <c r="U45" s="17">
        <v>8</v>
      </c>
      <c r="V45" s="23">
        <f t="shared" si="7"/>
        <v>2.877697841726619</v>
      </c>
      <c r="W45" s="9">
        <f t="shared" si="8"/>
        <v>278</v>
      </c>
      <c r="X45" s="8">
        <f t="shared" si="8"/>
        <v>99.999999999999986</v>
      </c>
      <c r="Y45" s="24"/>
      <c r="Z45" s="16">
        <v>354</v>
      </c>
      <c r="AA45" s="28">
        <f t="shared" si="9"/>
        <v>78.531073446327682</v>
      </c>
    </row>
    <row r="46" spans="2:27" ht="18" customHeight="1">
      <c r="B46" s="146" t="s">
        <v>23</v>
      </c>
      <c r="C46" s="147"/>
      <c r="D46" s="114" t="s">
        <v>5</v>
      </c>
      <c r="E46" s="114"/>
      <c r="F46" s="58">
        <v>131</v>
      </c>
      <c r="G46" s="67" t="s">
        <v>35</v>
      </c>
      <c r="H46" s="3"/>
      <c r="I46" s="9">
        <v>36</v>
      </c>
      <c r="J46" s="23">
        <f t="shared" si="0"/>
        <v>18.848167539267017</v>
      </c>
      <c r="K46" s="10">
        <v>119</v>
      </c>
      <c r="L46" s="23">
        <f t="shared" si="1"/>
        <v>62.303664921465973</v>
      </c>
      <c r="M46" s="10">
        <v>29</v>
      </c>
      <c r="N46" s="23">
        <f t="shared" si="2"/>
        <v>15.183246073298429</v>
      </c>
      <c r="O46" s="10">
        <v>0</v>
      </c>
      <c r="P46" s="23">
        <f t="shared" si="3"/>
        <v>0</v>
      </c>
      <c r="Q46" s="10">
        <v>1</v>
      </c>
      <c r="R46" s="23">
        <f t="shared" si="4"/>
        <v>0.52356020942408377</v>
      </c>
      <c r="S46" s="10">
        <f t="shared" si="5"/>
        <v>185</v>
      </c>
      <c r="T46" s="23">
        <f t="shared" si="6"/>
        <v>96.858638743455501</v>
      </c>
      <c r="U46" s="10">
        <v>6</v>
      </c>
      <c r="V46" s="23">
        <f t="shared" si="7"/>
        <v>3.1413612565445024</v>
      </c>
      <c r="W46" s="9">
        <f t="shared" si="8"/>
        <v>191</v>
      </c>
      <c r="X46" s="8">
        <f t="shared" si="8"/>
        <v>100</v>
      </c>
      <c r="Y46" s="24"/>
      <c r="Z46" s="9">
        <v>223</v>
      </c>
      <c r="AA46" s="25">
        <f t="shared" si="9"/>
        <v>85.650224215246638</v>
      </c>
    </row>
    <row r="47" spans="2:27" ht="18" customHeight="1">
      <c r="B47" s="146" t="s">
        <v>23</v>
      </c>
      <c r="C47" s="147"/>
      <c r="D47" s="115" t="s">
        <v>5</v>
      </c>
      <c r="E47" s="115"/>
      <c r="F47" s="60">
        <v>132</v>
      </c>
      <c r="G47" s="68" t="s">
        <v>35</v>
      </c>
      <c r="H47" s="3"/>
      <c r="I47" s="16">
        <v>36</v>
      </c>
      <c r="J47" s="48">
        <f t="shared" si="0"/>
        <v>29.75206611570248</v>
      </c>
      <c r="K47" s="17">
        <v>67</v>
      </c>
      <c r="L47" s="48">
        <f t="shared" si="1"/>
        <v>55.371900826446286</v>
      </c>
      <c r="M47" s="17">
        <v>6</v>
      </c>
      <c r="N47" s="48">
        <f t="shared" si="2"/>
        <v>4.9586776859504136</v>
      </c>
      <c r="O47" s="17">
        <v>1</v>
      </c>
      <c r="P47" s="48">
        <f t="shared" si="3"/>
        <v>0.82644628099173556</v>
      </c>
      <c r="Q47" s="17">
        <v>9</v>
      </c>
      <c r="R47" s="48">
        <f t="shared" si="4"/>
        <v>7.4380165289256199</v>
      </c>
      <c r="S47" s="17">
        <f t="shared" si="5"/>
        <v>119</v>
      </c>
      <c r="T47" s="48">
        <f t="shared" si="6"/>
        <v>98.347107438016536</v>
      </c>
      <c r="U47" s="17">
        <v>2</v>
      </c>
      <c r="V47" s="48">
        <f t="shared" si="7"/>
        <v>1.6528925619834711</v>
      </c>
      <c r="W47" s="16">
        <f t="shared" si="8"/>
        <v>121</v>
      </c>
      <c r="X47" s="49">
        <f t="shared" si="8"/>
        <v>100.00000000000001</v>
      </c>
      <c r="Y47" s="24"/>
      <c r="Z47" s="16">
        <v>148</v>
      </c>
      <c r="AA47" s="28">
        <f t="shared" si="9"/>
        <v>81.756756756756758</v>
      </c>
    </row>
    <row r="48" spans="2:27" ht="18" customHeight="1">
      <c r="B48" s="146" t="s">
        <v>23</v>
      </c>
      <c r="C48" s="147"/>
      <c r="D48" s="114" t="s">
        <v>24</v>
      </c>
      <c r="E48" s="114"/>
      <c r="F48" s="60">
        <v>440</v>
      </c>
      <c r="G48" s="68" t="s">
        <v>35</v>
      </c>
      <c r="H48" s="3"/>
      <c r="I48" s="16">
        <v>199</v>
      </c>
      <c r="J48" s="23">
        <f t="shared" si="0"/>
        <v>38.1957773512476</v>
      </c>
      <c r="K48" s="17">
        <v>240</v>
      </c>
      <c r="L48" s="23">
        <f t="shared" si="1"/>
        <v>46.065259117082533</v>
      </c>
      <c r="M48" s="17">
        <v>15</v>
      </c>
      <c r="N48" s="23">
        <f t="shared" si="2"/>
        <v>2.8790786948176583</v>
      </c>
      <c r="O48" s="17">
        <v>10</v>
      </c>
      <c r="P48" s="23">
        <f t="shared" si="3"/>
        <v>1.9193857965451053</v>
      </c>
      <c r="Q48" s="17">
        <v>46</v>
      </c>
      <c r="R48" s="23">
        <f t="shared" si="4"/>
        <v>8.8291746641074855</v>
      </c>
      <c r="S48" s="10">
        <f t="shared" si="5"/>
        <v>510</v>
      </c>
      <c r="T48" s="23">
        <f t="shared" si="6"/>
        <v>97.888675623800381</v>
      </c>
      <c r="U48" s="17">
        <v>11</v>
      </c>
      <c r="V48" s="23">
        <f t="shared" si="7"/>
        <v>2.1113243761996161</v>
      </c>
      <c r="W48" s="9">
        <f t="shared" si="8"/>
        <v>521</v>
      </c>
      <c r="X48" s="8">
        <f t="shared" si="8"/>
        <v>100</v>
      </c>
      <c r="Y48" s="24"/>
      <c r="Z48" s="16">
        <v>654</v>
      </c>
      <c r="AA48" s="28">
        <f t="shared" si="9"/>
        <v>79.663608562691138</v>
      </c>
    </row>
    <row r="49" spans="2:27" ht="18" customHeight="1">
      <c r="B49" s="146" t="s">
        <v>23</v>
      </c>
      <c r="C49" s="147"/>
      <c r="D49" s="114" t="s">
        <v>24</v>
      </c>
      <c r="E49" s="114"/>
      <c r="F49" s="60">
        <v>440</v>
      </c>
      <c r="G49" s="68" t="s">
        <v>36</v>
      </c>
      <c r="H49" s="3"/>
      <c r="I49" s="16">
        <v>190</v>
      </c>
      <c r="J49" s="23">
        <f t="shared" si="0"/>
        <v>35.984848484848484</v>
      </c>
      <c r="K49" s="17">
        <v>246</v>
      </c>
      <c r="L49" s="23">
        <f t="shared" si="1"/>
        <v>46.590909090909086</v>
      </c>
      <c r="M49" s="17">
        <v>15</v>
      </c>
      <c r="N49" s="23">
        <f t="shared" si="2"/>
        <v>2.8409090909090908</v>
      </c>
      <c r="O49" s="17">
        <v>17</v>
      </c>
      <c r="P49" s="23">
        <f t="shared" si="3"/>
        <v>3.2196969696969697</v>
      </c>
      <c r="Q49" s="17">
        <v>43</v>
      </c>
      <c r="R49" s="23">
        <f t="shared" si="4"/>
        <v>8.1439393939393945</v>
      </c>
      <c r="S49" s="10">
        <f t="shared" si="5"/>
        <v>511</v>
      </c>
      <c r="T49" s="23">
        <f t="shared" si="6"/>
        <v>96.780303030303031</v>
      </c>
      <c r="U49" s="17">
        <v>17</v>
      </c>
      <c r="V49" s="23">
        <f t="shared" si="7"/>
        <v>3.2196969696969697</v>
      </c>
      <c r="W49" s="9">
        <f t="shared" si="8"/>
        <v>528</v>
      </c>
      <c r="X49" s="8">
        <f t="shared" si="8"/>
        <v>100</v>
      </c>
      <c r="Y49" s="24"/>
      <c r="Z49" s="16">
        <v>654</v>
      </c>
      <c r="AA49" s="28">
        <f t="shared" si="9"/>
        <v>80.733944954128447</v>
      </c>
    </row>
    <row r="50" spans="2:27" ht="18" customHeight="1">
      <c r="B50" s="146" t="s">
        <v>23</v>
      </c>
      <c r="C50" s="147"/>
      <c r="D50" s="114" t="s">
        <v>24</v>
      </c>
      <c r="E50" s="114"/>
      <c r="F50" s="60">
        <v>441</v>
      </c>
      <c r="G50" s="68" t="s">
        <v>35</v>
      </c>
      <c r="H50" s="3"/>
      <c r="I50" s="16">
        <v>189</v>
      </c>
      <c r="J50" s="23">
        <f t="shared" si="0"/>
        <v>31.925675675675674</v>
      </c>
      <c r="K50" s="17">
        <v>340</v>
      </c>
      <c r="L50" s="23">
        <f t="shared" si="1"/>
        <v>57.432432432432435</v>
      </c>
      <c r="M50" s="17">
        <v>7</v>
      </c>
      <c r="N50" s="23">
        <f t="shared" si="2"/>
        <v>1.1824324324324325</v>
      </c>
      <c r="O50" s="17">
        <v>8</v>
      </c>
      <c r="P50" s="23">
        <f t="shared" si="3"/>
        <v>1.3513513513513513</v>
      </c>
      <c r="Q50" s="17">
        <v>31</v>
      </c>
      <c r="R50" s="23">
        <f t="shared" si="4"/>
        <v>5.2364864864864868</v>
      </c>
      <c r="S50" s="10">
        <f t="shared" si="5"/>
        <v>575</v>
      </c>
      <c r="T50" s="23">
        <f t="shared" si="6"/>
        <v>97.128378378378372</v>
      </c>
      <c r="U50" s="17">
        <v>17</v>
      </c>
      <c r="V50" s="23">
        <f t="shared" si="7"/>
        <v>2.8716216216216219</v>
      </c>
      <c r="W50" s="9">
        <f t="shared" si="8"/>
        <v>592</v>
      </c>
      <c r="X50" s="8">
        <f t="shared" si="8"/>
        <v>100</v>
      </c>
      <c r="Y50" s="24"/>
      <c r="Z50" s="16">
        <v>712</v>
      </c>
      <c r="AA50" s="28">
        <f t="shared" si="9"/>
        <v>83.146067415730343</v>
      </c>
    </row>
    <row r="51" spans="2:27" ht="18" customHeight="1">
      <c r="B51" s="146" t="s">
        <v>23</v>
      </c>
      <c r="C51" s="147"/>
      <c r="D51" s="114" t="s">
        <v>24</v>
      </c>
      <c r="E51" s="114"/>
      <c r="F51" s="60">
        <v>441</v>
      </c>
      <c r="G51" s="68" t="s">
        <v>36</v>
      </c>
      <c r="H51" s="3"/>
      <c r="I51" s="16">
        <v>225</v>
      </c>
      <c r="J51" s="23">
        <f t="shared" si="0"/>
        <v>37.006578947368425</v>
      </c>
      <c r="K51" s="17">
        <v>292</v>
      </c>
      <c r="L51" s="23">
        <f t="shared" si="1"/>
        <v>48.026315789473685</v>
      </c>
      <c r="M51" s="17">
        <v>28</v>
      </c>
      <c r="N51" s="23">
        <f t="shared" si="2"/>
        <v>4.6052631578947363</v>
      </c>
      <c r="O51" s="17">
        <v>12</v>
      </c>
      <c r="P51" s="23">
        <f t="shared" si="3"/>
        <v>1.9736842105263157</v>
      </c>
      <c r="Q51" s="17">
        <v>32</v>
      </c>
      <c r="R51" s="23">
        <f t="shared" si="4"/>
        <v>5.2631578947368416</v>
      </c>
      <c r="S51" s="10">
        <f t="shared" si="5"/>
        <v>589</v>
      </c>
      <c r="T51" s="23">
        <f t="shared" si="6"/>
        <v>96.875</v>
      </c>
      <c r="U51" s="17">
        <v>19</v>
      </c>
      <c r="V51" s="23">
        <f t="shared" si="7"/>
        <v>3.125</v>
      </c>
      <c r="W51" s="9">
        <f t="shared" si="8"/>
        <v>608</v>
      </c>
      <c r="X51" s="8">
        <f t="shared" si="8"/>
        <v>100</v>
      </c>
      <c r="Y51" s="24"/>
      <c r="Z51" s="16">
        <v>711</v>
      </c>
      <c r="AA51" s="28">
        <f t="shared" si="9"/>
        <v>85.513361462728554</v>
      </c>
    </row>
    <row r="52" spans="2:27" ht="18" customHeight="1">
      <c r="B52" s="146" t="s">
        <v>23</v>
      </c>
      <c r="C52" s="147"/>
      <c r="D52" s="114" t="s">
        <v>24</v>
      </c>
      <c r="E52" s="114"/>
      <c r="F52" s="60">
        <v>442</v>
      </c>
      <c r="G52" s="68" t="s">
        <v>35</v>
      </c>
      <c r="H52" s="3"/>
      <c r="I52" s="16">
        <v>168</v>
      </c>
      <c r="J52" s="23">
        <f t="shared" si="0"/>
        <v>29.525483304042176</v>
      </c>
      <c r="K52" s="17">
        <v>294</v>
      </c>
      <c r="L52" s="23">
        <f t="shared" si="1"/>
        <v>51.66959578207382</v>
      </c>
      <c r="M52" s="17">
        <v>21</v>
      </c>
      <c r="N52" s="23">
        <f t="shared" si="2"/>
        <v>3.690685413005272</v>
      </c>
      <c r="O52" s="17">
        <v>6</v>
      </c>
      <c r="P52" s="23">
        <f t="shared" si="3"/>
        <v>1.0544815465729349</v>
      </c>
      <c r="Q52" s="17">
        <v>40</v>
      </c>
      <c r="R52" s="23">
        <f t="shared" si="4"/>
        <v>7.0298769771529006</v>
      </c>
      <c r="S52" s="10">
        <f t="shared" si="5"/>
        <v>529</v>
      </c>
      <c r="T52" s="23">
        <f t="shared" si="6"/>
        <v>92.970123022847091</v>
      </c>
      <c r="U52" s="17">
        <v>40</v>
      </c>
      <c r="V52" s="23">
        <f t="shared" si="7"/>
        <v>7.0298769771529006</v>
      </c>
      <c r="W52" s="9">
        <f t="shared" si="8"/>
        <v>569</v>
      </c>
      <c r="X52" s="8">
        <f t="shared" si="8"/>
        <v>99.999999999999986</v>
      </c>
      <c r="Y52" s="24"/>
      <c r="Z52" s="16">
        <v>714</v>
      </c>
      <c r="AA52" s="28">
        <f t="shared" si="9"/>
        <v>79.691876750700288</v>
      </c>
    </row>
    <row r="53" spans="2:27" ht="18" customHeight="1">
      <c r="B53" s="146" t="s">
        <v>23</v>
      </c>
      <c r="C53" s="147"/>
      <c r="D53" s="114" t="s">
        <v>24</v>
      </c>
      <c r="E53" s="114"/>
      <c r="F53" s="60">
        <v>442</v>
      </c>
      <c r="G53" s="68" t="s">
        <v>36</v>
      </c>
      <c r="H53" s="3"/>
      <c r="I53" s="16">
        <v>202</v>
      </c>
      <c r="J53" s="23">
        <f t="shared" si="0"/>
        <v>34.887737478411054</v>
      </c>
      <c r="K53" s="17">
        <v>276</v>
      </c>
      <c r="L53" s="23">
        <f t="shared" si="1"/>
        <v>47.668393782383419</v>
      </c>
      <c r="M53" s="17">
        <v>22</v>
      </c>
      <c r="N53" s="23">
        <f t="shared" si="2"/>
        <v>3.7996545768566494</v>
      </c>
      <c r="O53" s="17">
        <v>6</v>
      </c>
      <c r="P53" s="23">
        <f t="shared" si="3"/>
        <v>1.0362694300518136</v>
      </c>
      <c r="Q53" s="17">
        <v>41</v>
      </c>
      <c r="R53" s="23">
        <f t="shared" si="4"/>
        <v>7.081174438687392</v>
      </c>
      <c r="S53" s="10">
        <f t="shared" si="5"/>
        <v>547</v>
      </c>
      <c r="T53" s="23">
        <f t="shared" si="6"/>
        <v>94.473229706390327</v>
      </c>
      <c r="U53" s="17">
        <v>32</v>
      </c>
      <c r="V53" s="23">
        <f t="shared" si="7"/>
        <v>5.5267702936096716</v>
      </c>
      <c r="W53" s="9">
        <f t="shared" si="8"/>
        <v>579</v>
      </c>
      <c r="X53" s="8">
        <f t="shared" si="8"/>
        <v>100</v>
      </c>
      <c r="Y53" s="24"/>
      <c r="Z53" s="16">
        <v>714</v>
      </c>
      <c r="AA53" s="28">
        <f t="shared" si="9"/>
        <v>81.092436974789919</v>
      </c>
    </row>
    <row r="54" spans="2:27" ht="18" customHeight="1">
      <c r="B54" s="146" t="s">
        <v>23</v>
      </c>
      <c r="C54" s="147"/>
      <c r="D54" s="114" t="s">
        <v>24</v>
      </c>
      <c r="E54" s="114"/>
      <c r="F54" s="60">
        <v>443</v>
      </c>
      <c r="G54" s="68" t="s">
        <v>35</v>
      </c>
      <c r="H54" s="3"/>
      <c r="I54" s="16">
        <v>173</v>
      </c>
      <c r="J54" s="23">
        <f t="shared" si="0"/>
        <v>29.572649572649574</v>
      </c>
      <c r="K54" s="17">
        <v>336</v>
      </c>
      <c r="L54" s="23">
        <f t="shared" si="1"/>
        <v>57.435897435897431</v>
      </c>
      <c r="M54" s="17">
        <v>28</v>
      </c>
      <c r="N54" s="23">
        <f t="shared" si="2"/>
        <v>4.7863247863247871</v>
      </c>
      <c r="O54" s="17">
        <v>8</v>
      </c>
      <c r="P54" s="23">
        <f t="shared" si="3"/>
        <v>1.3675213675213675</v>
      </c>
      <c r="Q54" s="17">
        <v>28</v>
      </c>
      <c r="R54" s="23">
        <f t="shared" si="4"/>
        <v>4.7863247863247871</v>
      </c>
      <c r="S54" s="10">
        <f t="shared" si="5"/>
        <v>573</v>
      </c>
      <c r="T54" s="23">
        <f t="shared" si="6"/>
        <v>97.948717948717942</v>
      </c>
      <c r="U54" s="17">
        <v>12</v>
      </c>
      <c r="V54" s="23">
        <f t="shared" si="7"/>
        <v>2.0512820512820511</v>
      </c>
      <c r="W54" s="9">
        <f t="shared" si="8"/>
        <v>585</v>
      </c>
      <c r="X54" s="8">
        <f t="shared" si="8"/>
        <v>100</v>
      </c>
      <c r="Y54" s="24"/>
      <c r="Z54" s="16">
        <v>708</v>
      </c>
      <c r="AA54" s="28">
        <f t="shared" si="9"/>
        <v>82.627118644067792</v>
      </c>
    </row>
    <row r="55" spans="2:27" ht="18" customHeight="1">
      <c r="B55" s="146" t="s">
        <v>23</v>
      </c>
      <c r="C55" s="147"/>
      <c r="D55" s="114" t="s">
        <v>24</v>
      </c>
      <c r="E55" s="114"/>
      <c r="F55" s="60">
        <v>443</v>
      </c>
      <c r="G55" s="68" t="s">
        <v>36</v>
      </c>
      <c r="H55" s="3"/>
      <c r="I55" s="16">
        <v>156</v>
      </c>
      <c r="J55" s="23">
        <f t="shared" si="0"/>
        <v>26.850258175559382</v>
      </c>
      <c r="K55" s="17">
        <v>314</v>
      </c>
      <c r="L55" s="23">
        <f t="shared" si="1"/>
        <v>54.044750430292595</v>
      </c>
      <c r="M55" s="17">
        <v>28</v>
      </c>
      <c r="N55" s="23">
        <f t="shared" si="2"/>
        <v>4.8192771084337354</v>
      </c>
      <c r="O55" s="17">
        <v>16</v>
      </c>
      <c r="P55" s="23">
        <f t="shared" si="3"/>
        <v>2.753872633390706</v>
      </c>
      <c r="Q55" s="17">
        <v>46</v>
      </c>
      <c r="R55" s="23">
        <f t="shared" si="4"/>
        <v>7.9173838209982792</v>
      </c>
      <c r="S55" s="10">
        <f t="shared" si="5"/>
        <v>560</v>
      </c>
      <c r="T55" s="23">
        <f t="shared" si="6"/>
        <v>96.385542168674704</v>
      </c>
      <c r="U55" s="17">
        <v>21</v>
      </c>
      <c r="V55" s="23">
        <f t="shared" si="7"/>
        <v>3.6144578313253009</v>
      </c>
      <c r="W55" s="9">
        <f t="shared" si="8"/>
        <v>581</v>
      </c>
      <c r="X55" s="8">
        <f t="shared" si="8"/>
        <v>100</v>
      </c>
      <c r="Y55" s="24"/>
      <c r="Z55" s="16">
        <v>707</v>
      </c>
      <c r="AA55" s="28">
        <f t="shared" si="9"/>
        <v>82.178217821782169</v>
      </c>
    </row>
    <row r="56" spans="2:27" ht="18" customHeight="1">
      <c r="B56" s="146" t="s">
        <v>23</v>
      </c>
      <c r="C56" s="147"/>
      <c r="D56" s="114" t="s">
        <v>24</v>
      </c>
      <c r="E56" s="114"/>
      <c r="F56" s="60">
        <v>444</v>
      </c>
      <c r="G56" s="68" t="s">
        <v>35</v>
      </c>
      <c r="H56" s="3"/>
      <c r="I56" s="16">
        <v>75</v>
      </c>
      <c r="J56" s="23">
        <f t="shared" si="0"/>
        <v>52.083333333333336</v>
      </c>
      <c r="K56" s="17">
        <v>58</v>
      </c>
      <c r="L56" s="23">
        <f t="shared" si="1"/>
        <v>40.277777777777779</v>
      </c>
      <c r="M56" s="17">
        <v>4</v>
      </c>
      <c r="N56" s="23">
        <f t="shared" si="2"/>
        <v>2.7777777777777777</v>
      </c>
      <c r="O56" s="17">
        <v>1</v>
      </c>
      <c r="P56" s="23">
        <f t="shared" si="3"/>
        <v>0.69444444444444442</v>
      </c>
      <c r="Q56" s="17">
        <v>4</v>
      </c>
      <c r="R56" s="23">
        <f t="shared" si="4"/>
        <v>2.7777777777777777</v>
      </c>
      <c r="S56" s="10">
        <f t="shared" si="5"/>
        <v>142</v>
      </c>
      <c r="T56" s="23">
        <f t="shared" si="6"/>
        <v>98.611111111111114</v>
      </c>
      <c r="U56" s="17">
        <v>2</v>
      </c>
      <c r="V56" s="23">
        <f t="shared" si="7"/>
        <v>1.3888888888888888</v>
      </c>
      <c r="W56" s="9">
        <f t="shared" si="8"/>
        <v>144</v>
      </c>
      <c r="X56" s="8">
        <f t="shared" si="8"/>
        <v>100</v>
      </c>
      <c r="Y56" s="24"/>
      <c r="Z56" s="16">
        <v>152</v>
      </c>
      <c r="AA56" s="28">
        <f t="shared" si="9"/>
        <v>94.73684210526315</v>
      </c>
    </row>
    <row r="57" spans="2:27" ht="18" customHeight="1">
      <c r="B57" s="146" t="s">
        <v>23</v>
      </c>
      <c r="C57" s="147"/>
      <c r="D57" s="114" t="s">
        <v>24</v>
      </c>
      <c r="E57" s="114"/>
      <c r="F57" s="58">
        <v>445</v>
      </c>
      <c r="G57" s="67" t="s">
        <v>35</v>
      </c>
      <c r="H57" s="3"/>
      <c r="I57" s="9">
        <v>117</v>
      </c>
      <c r="J57" s="23">
        <f t="shared" si="0"/>
        <v>29.323308270676691</v>
      </c>
      <c r="K57" s="10">
        <v>165</v>
      </c>
      <c r="L57" s="23">
        <f t="shared" si="1"/>
        <v>41.353383458646611</v>
      </c>
      <c r="M57" s="10">
        <v>54</v>
      </c>
      <c r="N57" s="23">
        <f t="shared" si="2"/>
        <v>13.533834586466165</v>
      </c>
      <c r="O57" s="10">
        <v>14</v>
      </c>
      <c r="P57" s="23">
        <f t="shared" si="3"/>
        <v>3.5087719298245612</v>
      </c>
      <c r="Q57" s="10">
        <v>23</v>
      </c>
      <c r="R57" s="23">
        <f t="shared" si="4"/>
        <v>5.7644110275689222</v>
      </c>
      <c r="S57" s="10">
        <f t="shared" si="5"/>
        <v>373</v>
      </c>
      <c r="T57" s="23">
        <f t="shared" si="6"/>
        <v>93.483709273182953</v>
      </c>
      <c r="U57" s="10">
        <v>26</v>
      </c>
      <c r="V57" s="23">
        <f t="shared" si="7"/>
        <v>6.5162907268170418</v>
      </c>
      <c r="W57" s="9">
        <f t="shared" si="8"/>
        <v>399</v>
      </c>
      <c r="X57" s="8">
        <f t="shared" si="8"/>
        <v>100</v>
      </c>
      <c r="Y57" s="24"/>
      <c r="Z57" s="9">
        <v>449</v>
      </c>
      <c r="AA57" s="25">
        <f t="shared" si="9"/>
        <v>88.8641425389755</v>
      </c>
    </row>
    <row r="58" spans="2:27" ht="18" customHeight="1">
      <c r="B58" s="146" t="s">
        <v>23</v>
      </c>
      <c r="C58" s="147"/>
      <c r="D58" s="135" t="s">
        <v>24</v>
      </c>
      <c r="E58" s="135"/>
      <c r="F58" s="62">
        <v>445</v>
      </c>
      <c r="G58" s="69" t="s">
        <v>36</v>
      </c>
      <c r="H58" s="3"/>
      <c r="I58" s="11">
        <v>140</v>
      </c>
      <c r="J58" s="26">
        <f t="shared" si="0"/>
        <v>35.443037974683541</v>
      </c>
      <c r="K58" s="12">
        <v>149</v>
      </c>
      <c r="L58" s="26">
        <f t="shared" si="1"/>
        <v>37.721518987341774</v>
      </c>
      <c r="M58" s="12">
        <v>61</v>
      </c>
      <c r="N58" s="26">
        <f t="shared" si="2"/>
        <v>15.443037974683543</v>
      </c>
      <c r="O58" s="12">
        <v>5</v>
      </c>
      <c r="P58" s="26">
        <f t="shared" si="3"/>
        <v>1.2658227848101267</v>
      </c>
      <c r="Q58" s="12">
        <v>23</v>
      </c>
      <c r="R58" s="26">
        <f t="shared" si="4"/>
        <v>5.8227848101265822</v>
      </c>
      <c r="S58" s="13">
        <f t="shared" si="5"/>
        <v>378</v>
      </c>
      <c r="T58" s="26">
        <f t="shared" si="6"/>
        <v>95.696202531645568</v>
      </c>
      <c r="U58" s="12">
        <v>17</v>
      </c>
      <c r="V58" s="26">
        <f t="shared" si="7"/>
        <v>4.3037974683544302</v>
      </c>
      <c r="W58" s="14">
        <f t="shared" si="8"/>
        <v>395</v>
      </c>
      <c r="X58" s="15">
        <f t="shared" si="8"/>
        <v>100</v>
      </c>
      <c r="Y58" s="24"/>
      <c r="Z58" s="11">
        <v>449</v>
      </c>
      <c r="AA58" s="27">
        <f t="shared" si="9"/>
        <v>87.973273942093542</v>
      </c>
    </row>
    <row r="59" spans="2:27" ht="18" customHeight="1">
      <c r="B59" s="146" t="s">
        <v>23</v>
      </c>
      <c r="C59" s="147"/>
      <c r="D59" s="114" t="s">
        <v>24</v>
      </c>
      <c r="E59" s="114"/>
      <c r="F59" s="60">
        <v>446</v>
      </c>
      <c r="G59" s="68" t="s">
        <v>35</v>
      </c>
      <c r="H59" s="3"/>
      <c r="I59" s="16">
        <v>29</v>
      </c>
      <c r="J59" s="23">
        <f t="shared" si="0"/>
        <v>38.15789473684211</v>
      </c>
      <c r="K59" s="17">
        <v>28</v>
      </c>
      <c r="L59" s="23">
        <f t="shared" si="1"/>
        <v>36.84210526315789</v>
      </c>
      <c r="M59" s="17">
        <v>3</v>
      </c>
      <c r="N59" s="23">
        <f t="shared" si="2"/>
        <v>3.9473684210526314</v>
      </c>
      <c r="O59" s="17">
        <v>2</v>
      </c>
      <c r="P59" s="23">
        <f t="shared" si="3"/>
        <v>2.6315789473684208</v>
      </c>
      <c r="Q59" s="17">
        <v>7</v>
      </c>
      <c r="R59" s="23">
        <f t="shared" si="4"/>
        <v>9.2105263157894726</v>
      </c>
      <c r="S59" s="10">
        <f t="shared" si="5"/>
        <v>69</v>
      </c>
      <c r="T59" s="23">
        <f t="shared" si="6"/>
        <v>90.789473684210535</v>
      </c>
      <c r="U59" s="17">
        <v>7</v>
      </c>
      <c r="V59" s="23">
        <f t="shared" si="7"/>
        <v>9.2105263157894726</v>
      </c>
      <c r="W59" s="9">
        <f t="shared" si="8"/>
        <v>76</v>
      </c>
      <c r="X59" s="8">
        <f t="shared" si="8"/>
        <v>100</v>
      </c>
      <c r="Y59" s="24"/>
      <c r="Z59" s="16">
        <v>94</v>
      </c>
      <c r="AA59" s="28">
        <f t="shared" si="9"/>
        <v>80.851063829787222</v>
      </c>
    </row>
    <row r="60" spans="2:27" ht="18" customHeight="1" thickBot="1">
      <c r="B60" s="148" t="s">
        <v>23</v>
      </c>
      <c r="C60" s="149"/>
      <c r="D60" s="134" t="s">
        <v>24</v>
      </c>
      <c r="E60" s="134"/>
      <c r="F60" s="64">
        <v>447</v>
      </c>
      <c r="G60" s="70" t="s">
        <v>35</v>
      </c>
      <c r="H60" s="3"/>
      <c r="I60" s="18">
        <v>118</v>
      </c>
      <c r="J60" s="29">
        <f>I60/W60*100</f>
        <v>34.80825958702065</v>
      </c>
      <c r="K60" s="19">
        <v>187</v>
      </c>
      <c r="L60" s="29">
        <f t="shared" si="1"/>
        <v>55.162241887905608</v>
      </c>
      <c r="M60" s="19">
        <v>8</v>
      </c>
      <c r="N60" s="29">
        <f t="shared" si="2"/>
        <v>2.359882005899705</v>
      </c>
      <c r="O60" s="19">
        <v>5</v>
      </c>
      <c r="P60" s="29">
        <f t="shared" si="3"/>
        <v>1.4749262536873156</v>
      </c>
      <c r="Q60" s="19">
        <v>19</v>
      </c>
      <c r="R60" s="29">
        <f t="shared" si="4"/>
        <v>5.6047197640117989</v>
      </c>
      <c r="S60" s="20">
        <f t="shared" si="5"/>
        <v>337</v>
      </c>
      <c r="T60" s="29">
        <f t="shared" si="6"/>
        <v>99.410029498525077</v>
      </c>
      <c r="U60" s="19">
        <v>2</v>
      </c>
      <c r="V60" s="29">
        <f t="shared" si="7"/>
        <v>0.58997050147492625</v>
      </c>
      <c r="W60" s="21">
        <f t="shared" si="8"/>
        <v>339</v>
      </c>
      <c r="X60" s="22">
        <f t="shared" si="8"/>
        <v>100</v>
      </c>
      <c r="Y60" s="24"/>
      <c r="Z60" s="18">
        <v>370</v>
      </c>
      <c r="AA60" s="30">
        <f>W60/Z60*100</f>
        <v>91.621621621621614</v>
      </c>
    </row>
    <row r="61" spans="2:27" ht="5.0999999999999996" customHeight="1">
      <c r="D61" s="5" t="s">
        <v>24</v>
      </c>
      <c r="E61" s="5"/>
      <c r="F61" s="5">
        <v>51</v>
      </c>
      <c r="G61" s="5"/>
      <c r="H61" s="2"/>
      <c r="I61" s="31"/>
      <c r="J61" s="31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2:27" ht="5.0999999999999996" customHeight="1" thickBot="1">
      <c r="D62" s="5"/>
      <c r="E62" s="5"/>
      <c r="F62" s="5"/>
      <c r="G62" s="5"/>
      <c r="H62" s="2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2:27" ht="18.75" thickTop="1" thickBot="1">
      <c r="B63" s="111" t="s">
        <v>16</v>
      </c>
      <c r="C63" s="112"/>
      <c r="D63" s="112"/>
      <c r="E63" s="112"/>
      <c r="F63" s="112"/>
      <c r="G63" s="113"/>
      <c r="H63" s="33"/>
      <c r="I63" s="54">
        <v>5097</v>
      </c>
      <c r="J63" s="55">
        <f>I63/W63*100</f>
        <v>26.02767706684369</v>
      </c>
      <c r="K63" s="56">
        <v>9569</v>
      </c>
      <c r="L63" s="55">
        <f>K63/W63*100</f>
        <v>48.863810447837409</v>
      </c>
      <c r="M63" s="56">
        <v>2242</v>
      </c>
      <c r="N63" s="55">
        <f>M63/W63*100</f>
        <v>11.44870550988102</v>
      </c>
      <c r="O63" s="56">
        <v>689</v>
      </c>
      <c r="P63" s="55">
        <f>O63/W63*100</f>
        <v>3.5183577592810091</v>
      </c>
      <c r="Q63" s="56">
        <v>1062</v>
      </c>
      <c r="R63" s="55">
        <f>Q63/W63*100</f>
        <v>5.4230710309962724</v>
      </c>
      <c r="S63" s="56">
        <v>18659</v>
      </c>
      <c r="T63" s="55">
        <f>S63/W63*100</f>
        <v>95.281621814839397</v>
      </c>
      <c r="U63" s="56">
        <v>924</v>
      </c>
      <c r="V63" s="55">
        <f>U63/W63*100</f>
        <v>4.7183781851605993</v>
      </c>
      <c r="W63" s="56">
        <v>19583</v>
      </c>
      <c r="X63" s="57">
        <f>SUM(T63,V63)</f>
        <v>100</v>
      </c>
      <c r="Y63" s="34"/>
      <c r="Z63" s="54">
        <f>SUM(Z11:Z60)</f>
        <v>27897</v>
      </c>
      <c r="AA63" s="57">
        <f>W63/Z63*100</f>
        <v>70.197512277305805</v>
      </c>
    </row>
    <row r="64" spans="2:27" ht="16.5" thickTop="1">
      <c r="D64" s="6"/>
      <c r="E64" s="6"/>
      <c r="F64" s="6"/>
      <c r="G64" s="6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2:9" ht="18" thickBot="1">
      <c r="B65" s="116" t="s">
        <v>13</v>
      </c>
      <c r="C65" s="116"/>
      <c r="D65" s="116"/>
      <c r="E65" s="116"/>
      <c r="F65" s="116"/>
      <c r="G65" s="116"/>
      <c r="I65" s="40">
        <v>21</v>
      </c>
    </row>
    <row r="66" spans="2:9" ht="18" thickTop="1">
      <c r="B66" s="117" t="s">
        <v>14</v>
      </c>
      <c r="C66" s="117"/>
      <c r="D66" s="117"/>
      <c r="E66" s="117"/>
      <c r="F66" s="117"/>
      <c r="G66" s="117"/>
      <c r="I66" s="39">
        <f>COUNTA(G11:G60)</f>
        <v>50</v>
      </c>
    </row>
    <row r="70" spans="2:9" ht="17.25">
      <c r="D70" s="41"/>
    </row>
  </sheetData>
  <mergeCells count="129">
    <mergeCell ref="D2:AA2"/>
    <mergeCell ref="D3:AA3"/>
    <mergeCell ref="D5:AA5"/>
    <mergeCell ref="B8:C9"/>
    <mergeCell ref="D8:E9"/>
    <mergeCell ref="F8:F9"/>
    <mergeCell ref="G8:G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7:AA7"/>
    <mergeCell ref="D14:E14"/>
    <mergeCell ref="D15:E15"/>
    <mergeCell ref="D16:E16"/>
    <mergeCell ref="D17:E17"/>
    <mergeCell ref="D18:E18"/>
    <mergeCell ref="D19:E19"/>
    <mergeCell ref="X8:X9"/>
    <mergeCell ref="Z8:Z9"/>
    <mergeCell ref="AA8:AA9"/>
    <mergeCell ref="D11:E11"/>
    <mergeCell ref="D12:E12"/>
    <mergeCell ref="D13:E13"/>
    <mergeCell ref="S8:S9"/>
    <mergeCell ref="T8:T9"/>
    <mergeCell ref="U8:U9"/>
    <mergeCell ref="V8:V9"/>
    <mergeCell ref="W8:W9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B11:C11"/>
    <mergeCell ref="B17:C17"/>
    <mergeCell ref="B16:C16"/>
    <mergeCell ref="B15:C15"/>
    <mergeCell ref="B14:C14"/>
    <mergeCell ref="B13:C13"/>
    <mergeCell ref="B12:C12"/>
    <mergeCell ref="D56:E56"/>
    <mergeCell ref="D57:E5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B35:C35"/>
    <mergeCell ref="B34:C34"/>
    <mergeCell ref="B33:C33"/>
    <mergeCell ref="B32:C32"/>
    <mergeCell ref="B31:C31"/>
    <mergeCell ref="B30:C30"/>
    <mergeCell ref="B63:G63"/>
    <mergeCell ref="B65:G65"/>
    <mergeCell ref="B66:G66"/>
    <mergeCell ref="D58:E58"/>
    <mergeCell ref="D59:E59"/>
    <mergeCell ref="D60:E6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B54:C54"/>
    <mergeCell ref="B53:C53"/>
    <mergeCell ref="B52:C52"/>
    <mergeCell ref="B23:C23"/>
    <mergeCell ref="B22:C22"/>
    <mergeCell ref="B21:C21"/>
    <mergeCell ref="B20:C20"/>
    <mergeCell ref="B19:C19"/>
    <mergeCell ref="B18:C18"/>
    <mergeCell ref="B29:C29"/>
    <mergeCell ref="B28:C28"/>
    <mergeCell ref="B27:C27"/>
    <mergeCell ref="B26:C26"/>
    <mergeCell ref="B25:C25"/>
    <mergeCell ref="B24:C24"/>
    <mergeCell ref="B51:C51"/>
    <mergeCell ref="B50:C50"/>
    <mergeCell ref="B49:C49"/>
    <mergeCell ref="B60:C60"/>
    <mergeCell ref="B59:C59"/>
    <mergeCell ref="B58:C58"/>
    <mergeCell ref="B57:C57"/>
    <mergeCell ref="B56:C56"/>
    <mergeCell ref="B55:C55"/>
    <mergeCell ref="B36:C36"/>
    <mergeCell ref="B42:C42"/>
    <mergeCell ref="B41:C41"/>
    <mergeCell ref="B40:C40"/>
    <mergeCell ref="B39:C39"/>
    <mergeCell ref="B38:C38"/>
    <mergeCell ref="B37:C37"/>
    <mergeCell ref="B48:C48"/>
    <mergeCell ref="B47:C47"/>
    <mergeCell ref="B46:C46"/>
    <mergeCell ref="B45:C45"/>
    <mergeCell ref="B44:C44"/>
    <mergeCell ref="B43:C43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67"/>
  <sheetViews>
    <sheetView showWhiteSpace="0" topLeftCell="A46" zoomScaleNormal="100" workbookViewId="0">
      <selection activeCell="W61" sqref="W61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157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170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46" t="s">
        <v>25</v>
      </c>
      <c r="C11" s="147"/>
      <c r="D11" s="114" t="s">
        <v>26</v>
      </c>
      <c r="E11" s="114"/>
      <c r="F11" s="58">
        <v>216</v>
      </c>
      <c r="G11" s="67" t="s">
        <v>35</v>
      </c>
      <c r="H11" s="3"/>
      <c r="I11" s="16">
        <v>109</v>
      </c>
      <c r="J11" s="23">
        <f t="shared" ref="J11:J56" si="0">I11/W11*100</f>
        <v>38.928571428571431</v>
      </c>
      <c r="K11" s="17">
        <v>100</v>
      </c>
      <c r="L11" s="23">
        <f t="shared" ref="L11:L57" si="1">K11/W11*100</f>
        <v>35.714285714285715</v>
      </c>
      <c r="M11" s="17">
        <v>0</v>
      </c>
      <c r="N11" s="23">
        <f t="shared" ref="N11:N57" si="2">M11/W11*100</f>
        <v>0</v>
      </c>
      <c r="O11" s="17">
        <v>50</v>
      </c>
      <c r="P11" s="23">
        <f t="shared" ref="P11:P57" si="3">O11/W11*100</f>
        <v>17.857142857142858</v>
      </c>
      <c r="Q11" s="17">
        <v>10</v>
      </c>
      <c r="R11" s="23">
        <f t="shared" ref="R11:R57" si="4">Q11/W11*100</f>
        <v>3.5714285714285712</v>
      </c>
      <c r="S11" s="10">
        <f t="shared" ref="S11:S57" si="5">SUM(I11,K11,M11,O11,Q11)</f>
        <v>269</v>
      </c>
      <c r="T11" s="23">
        <f t="shared" ref="T11:T57" si="6">S11/W11*100</f>
        <v>96.071428571428569</v>
      </c>
      <c r="U11" s="17">
        <v>11</v>
      </c>
      <c r="V11" s="23">
        <f t="shared" ref="V11:V57" si="7">U11/W11*100</f>
        <v>3.9285714285714284</v>
      </c>
      <c r="W11" s="9">
        <f t="shared" ref="W11:X57" si="8">SUM(S11,U11)</f>
        <v>280</v>
      </c>
      <c r="X11" s="8">
        <f t="shared" si="8"/>
        <v>100</v>
      </c>
      <c r="Y11" s="24"/>
      <c r="Z11" s="16">
        <v>447</v>
      </c>
      <c r="AA11" s="28">
        <f t="shared" ref="AA11:AA56" si="9">W11/Z11*100</f>
        <v>62.639821029082775</v>
      </c>
    </row>
    <row r="12" spans="1:28" ht="18" customHeight="1">
      <c r="B12" s="146" t="s">
        <v>25</v>
      </c>
      <c r="C12" s="147"/>
      <c r="D12" s="114" t="s">
        <v>26</v>
      </c>
      <c r="E12" s="114"/>
      <c r="F12" s="60">
        <v>216</v>
      </c>
      <c r="G12" s="68" t="s">
        <v>36</v>
      </c>
      <c r="H12" s="3"/>
      <c r="I12" s="16">
        <v>119</v>
      </c>
      <c r="J12" s="23">
        <f t="shared" si="0"/>
        <v>43.430656934306569</v>
      </c>
      <c r="K12" s="17">
        <v>99</v>
      </c>
      <c r="L12" s="23">
        <f t="shared" si="1"/>
        <v>36.131386861313871</v>
      </c>
      <c r="M12" s="17">
        <v>22</v>
      </c>
      <c r="N12" s="23">
        <f t="shared" si="2"/>
        <v>8.0291970802919703</v>
      </c>
      <c r="O12" s="17">
        <v>11</v>
      </c>
      <c r="P12" s="23">
        <f t="shared" si="3"/>
        <v>4.0145985401459852</v>
      </c>
      <c r="Q12" s="17">
        <v>8</v>
      </c>
      <c r="R12" s="23">
        <f t="shared" si="4"/>
        <v>2.9197080291970803</v>
      </c>
      <c r="S12" s="10">
        <f t="shared" si="5"/>
        <v>259</v>
      </c>
      <c r="T12" s="23">
        <f t="shared" si="6"/>
        <v>94.525547445255469</v>
      </c>
      <c r="U12" s="17">
        <v>15</v>
      </c>
      <c r="V12" s="23">
        <f t="shared" si="7"/>
        <v>5.4744525547445262</v>
      </c>
      <c r="W12" s="9">
        <f t="shared" si="8"/>
        <v>274</v>
      </c>
      <c r="X12" s="8">
        <f t="shared" si="8"/>
        <v>100</v>
      </c>
      <c r="Y12" s="24"/>
      <c r="Z12" s="16">
        <v>447</v>
      </c>
      <c r="AA12" s="28">
        <f t="shared" si="9"/>
        <v>61.297539149888145</v>
      </c>
    </row>
    <row r="13" spans="1:28" ht="18" customHeight="1">
      <c r="B13" s="146" t="s">
        <v>25</v>
      </c>
      <c r="C13" s="147"/>
      <c r="D13" s="114" t="s">
        <v>26</v>
      </c>
      <c r="E13" s="114"/>
      <c r="F13" s="60">
        <v>217</v>
      </c>
      <c r="G13" s="68" t="s">
        <v>35</v>
      </c>
      <c r="H13" s="3"/>
      <c r="I13" s="16">
        <v>113</v>
      </c>
      <c r="J13" s="23">
        <f t="shared" si="0"/>
        <v>31.043956043956044</v>
      </c>
      <c r="K13" s="17">
        <v>147</v>
      </c>
      <c r="L13" s="23">
        <f t="shared" si="1"/>
        <v>40.384615384615387</v>
      </c>
      <c r="M13" s="17">
        <v>53</v>
      </c>
      <c r="N13" s="23">
        <f t="shared" si="2"/>
        <v>14.560439560439562</v>
      </c>
      <c r="O13" s="17">
        <v>26</v>
      </c>
      <c r="P13" s="23">
        <f t="shared" si="3"/>
        <v>7.1428571428571423</v>
      </c>
      <c r="Q13" s="17">
        <v>15</v>
      </c>
      <c r="R13" s="23">
        <f t="shared" si="4"/>
        <v>4.1208791208791204</v>
      </c>
      <c r="S13" s="10">
        <f t="shared" si="5"/>
        <v>354</v>
      </c>
      <c r="T13" s="23">
        <f t="shared" si="6"/>
        <v>97.252747252747255</v>
      </c>
      <c r="U13" s="17">
        <v>10</v>
      </c>
      <c r="V13" s="23">
        <f t="shared" si="7"/>
        <v>2.7472527472527473</v>
      </c>
      <c r="W13" s="9">
        <f t="shared" si="8"/>
        <v>364</v>
      </c>
      <c r="X13" s="8">
        <f t="shared" si="8"/>
        <v>100</v>
      </c>
      <c r="Y13" s="24"/>
      <c r="Z13" s="16">
        <v>605</v>
      </c>
      <c r="AA13" s="28">
        <f t="shared" si="9"/>
        <v>60.165289256198349</v>
      </c>
    </row>
    <row r="14" spans="1:28" ht="18" customHeight="1">
      <c r="B14" s="146" t="s">
        <v>25</v>
      </c>
      <c r="C14" s="147"/>
      <c r="D14" s="114" t="s">
        <v>26</v>
      </c>
      <c r="E14" s="114"/>
      <c r="F14" s="60">
        <v>217</v>
      </c>
      <c r="G14" s="68" t="s">
        <v>36</v>
      </c>
      <c r="H14" s="3"/>
      <c r="I14" s="16">
        <v>120</v>
      </c>
      <c r="J14" s="23">
        <f t="shared" si="0"/>
        <v>32.085561497326204</v>
      </c>
      <c r="K14" s="17">
        <v>140</v>
      </c>
      <c r="L14" s="23">
        <f t="shared" si="1"/>
        <v>37.433155080213901</v>
      </c>
      <c r="M14" s="17">
        <v>59</v>
      </c>
      <c r="N14" s="23">
        <f t="shared" si="2"/>
        <v>15.775401069518717</v>
      </c>
      <c r="O14" s="17">
        <v>25</v>
      </c>
      <c r="P14" s="23">
        <f t="shared" si="3"/>
        <v>6.6844919786096257</v>
      </c>
      <c r="Q14" s="17">
        <v>9</v>
      </c>
      <c r="R14" s="23">
        <f t="shared" si="4"/>
        <v>2.4064171122994651</v>
      </c>
      <c r="S14" s="10">
        <f t="shared" si="5"/>
        <v>353</v>
      </c>
      <c r="T14" s="23">
        <f t="shared" si="6"/>
        <v>94.38502673796792</v>
      </c>
      <c r="U14" s="17">
        <v>21</v>
      </c>
      <c r="V14" s="23">
        <f t="shared" si="7"/>
        <v>5.6149732620320858</v>
      </c>
      <c r="W14" s="9">
        <f t="shared" si="8"/>
        <v>374</v>
      </c>
      <c r="X14" s="8">
        <f t="shared" si="8"/>
        <v>100</v>
      </c>
      <c r="Y14" s="24"/>
      <c r="Z14" s="16">
        <v>604</v>
      </c>
      <c r="AA14" s="28">
        <f t="shared" si="9"/>
        <v>61.920529801324506</v>
      </c>
    </row>
    <row r="15" spans="1:28" ht="18" customHeight="1">
      <c r="B15" s="146" t="s">
        <v>25</v>
      </c>
      <c r="C15" s="147"/>
      <c r="D15" s="114" t="s">
        <v>26</v>
      </c>
      <c r="E15" s="114"/>
      <c r="F15" s="60">
        <v>218</v>
      </c>
      <c r="G15" s="68" t="s">
        <v>35</v>
      </c>
      <c r="H15" s="3"/>
      <c r="I15" s="16">
        <v>153</v>
      </c>
      <c r="J15" s="23">
        <f t="shared" si="0"/>
        <v>36.778846153846153</v>
      </c>
      <c r="K15" s="17">
        <v>135</v>
      </c>
      <c r="L15" s="23">
        <f t="shared" si="1"/>
        <v>32.45192307692308</v>
      </c>
      <c r="M15" s="17">
        <v>49</v>
      </c>
      <c r="N15" s="23">
        <f t="shared" si="2"/>
        <v>11.778846153846153</v>
      </c>
      <c r="O15" s="17">
        <v>33</v>
      </c>
      <c r="P15" s="23">
        <f t="shared" si="3"/>
        <v>7.9326923076923075</v>
      </c>
      <c r="Q15" s="17">
        <v>17</v>
      </c>
      <c r="R15" s="23">
        <f t="shared" si="4"/>
        <v>4.0865384615384617</v>
      </c>
      <c r="S15" s="10">
        <f t="shared" si="5"/>
        <v>387</v>
      </c>
      <c r="T15" s="23">
        <f t="shared" si="6"/>
        <v>93.02884615384616</v>
      </c>
      <c r="U15" s="17">
        <v>29</v>
      </c>
      <c r="V15" s="23">
        <f t="shared" si="7"/>
        <v>6.9711538461538467</v>
      </c>
      <c r="W15" s="9">
        <f t="shared" si="8"/>
        <v>416</v>
      </c>
      <c r="X15" s="8">
        <f t="shared" si="8"/>
        <v>100</v>
      </c>
      <c r="Y15" s="24"/>
      <c r="Z15" s="16">
        <v>696</v>
      </c>
      <c r="AA15" s="28">
        <f t="shared" si="9"/>
        <v>59.770114942528743</v>
      </c>
    </row>
    <row r="16" spans="1:28" ht="18" customHeight="1">
      <c r="B16" s="146" t="s">
        <v>25</v>
      </c>
      <c r="C16" s="147"/>
      <c r="D16" s="114" t="s">
        <v>26</v>
      </c>
      <c r="E16" s="114"/>
      <c r="F16" s="60">
        <v>218</v>
      </c>
      <c r="G16" s="68" t="s">
        <v>36</v>
      </c>
      <c r="H16" s="3"/>
      <c r="I16" s="16">
        <v>154</v>
      </c>
      <c r="J16" s="23">
        <f t="shared" si="0"/>
        <v>33.333333333333329</v>
      </c>
      <c r="K16" s="17">
        <v>151</v>
      </c>
      <c r="L16" s="23">
        <f t="shared" si="1"/>
        <v>32.683982683982684</v>
      </c>
      <c r="M16" s="17">
        <v>98</v>
      </c>
      <c r="N16" s="23">
        <f t="shared" si="2"/>
        <v>21.212121212121211</v>
      </c>
      <c r="O16" s="17">
        <v>20</v>
      </c>
      <c r="P16" s="23">
        <f t="shared" si="3"/>
        <v>4.329004329004329</v>
      </c>
      <c r="Q16" s="17">
        <v>8</v>
      </c>
      <c r="R16" s="23">
        <f t="shared" si="4"/>
        <v>1.7316017316017316</v>
      </c>
      <c r="S16" s="10">
        <f t="shared" si="5"/>
        <v>431</v>
      </c>
      <c r="T16" s="23">
        <f t="shared" si="6"/>
        <v>93.290043290043286</v>
      </c>
      <c r="U16" s="17">
        <v>31</v>
      </c>
      <c r="V16" s="23">
        <f t="shared" si="7"/>
        <v>6.7099567099567103</v>
      </c>
      <c r="W16" s="9">
        <f t="shared" si="8"/>
        <v>462</v>
      </c>
      <c r="X16" s="8">
        <f t="shared" si="8"/>
        <v>100</v>
      </c>
      <c r="Y16" s="24"/>
      <c r="Z16" s="16">
        <v>696</v>
      </c>
      <c r="AA16" s="28">
        <f t="shared" si="9"/>
        <v>66.379310344827587</v>
      </c>
    </row>
    <row r="17" spans="2:27" ht="18" customHeight="1">
      <c r="B17" s="146" t="s">
        <v>25</v>
      </c>
      <c r="C17" s="147"/>
      <c r="D17" s="114" t="s">
        <v>26</v>
      </c>
      <c r="E17" s="114"/>
      <c r="F17" s="60">
        <v>221</v>
      </c>
      <c r="G17" s="68" t="s">
        <v>35</v>
      </c>
      <c r="H17" s="3"/>
      <c r="I17" s="16">
        <v>204</v>
      </c>
      <c r="J17" s="23">
        <f t="shared" si="0"/>
        <v>45.535714285714285</v>
      </c>
      <c r="K17" s="17">
        <v>145</v>
      </c>
      <c r="L17" s="23">
        <f t="shared" si="1"/>
        <v>32.366071428571431</v>
      </c>
      <c r="M17" s="17">
        <v>49</v>
      </c>
      <c r="N17" s="23">
        <f t="shared" si="2"/>
        <v>10.9375</v>
      </c>
      <c r="O17" s="17">
        <v>21</v>
      </c>
      <c r="P17" s="23">
        <f t="shared" si="3"/>
        <v>4.6875</v>
      </c>
      <c r="Q17" s="17">
        <v>13</v>
      </c>
      <c r="R17" s="23">
        <f t="shared" si="4"/>
        <v>2.9017857142857144</v>
      </c>
      <c r="S17" s="10">
        <f t="shared" si="5"/>
        <v>432</v>
      </c>
      <c r="T17" s="23">
        <f t="shared" si="6"/>
        <v>96.428571428571431</v>
      </c>
      <c r="U17" s="17">
        <v>16</v>
      </c>
      <c r="V17" s="23">
        <f t="shared" si="7"/>
        <v>3.5714285714285712</v>
      </c>
      <c r="W17" s="9">
        <f t="shared" si="8"/>
        <v>448</v>
      </c>
      <c r="X17" s="8">
        <f t="shared" si="8"/>
        <v>100</v>
      </c>
      <c r="Y17" s="24"/>
      <c r="Z17" s="16">
        <v>709</v>
      </c>
      <c r="AA17" s="28">
        <f t="shared" si="9"/>
        <v>63.187588152327223</v>
      </c>
    </row>
    <row r="18" spans="2:27" ht="18" customHeight="1">
      <c r="B18" s="146" t="s">
        <v>25</v>
      </c>
      <c r="C18" s="147"/>
      <c r="D18" s="114" t="s">
        <v>26</v>
      </c>
      <c r="E18" s="114"/>
      <c r="F18" s="60">
        <v>222</v>
      </c>
      <c r="G18" s="68" t="s">
        <v>35</v>
      </c>
      <c r="H18" s="3"/>
      <c r="I18" s="16">
        <v>121</v>
      </c>
      <c r="J18" s="23">
        <f t="shared" si="0"/>
        <v>39.158576051779939</v>
      </c>
      <c r="K18" s="17">
        <v>124</v>
      </c>
      <c r="L18" s="23">
        <f t="shared" si="1"/>
        <v>40.129449838187703</v>
      </c>
      <c r="M18" s="17">
        <v>24</v>
      </c>
      <c r="N18" s="23">
        <f t="shared" si="2"/>
        <v>7.7669902912621351</v>
      </c>
      <c r="O18" s="17">
        <v>17</v>
      </c>
      <c r="P18" s="23">
        <f t="shared" si="3"/>
        <v>5.5016181229773462</v>
      </c>
      <c r="Q18" s="17">
        <v>9</v>
      </c>
      <c r="R18" s="23">
        <f t="shared" si="4"/>
        <v>2.912621359223301</v>
      </c>
      <c r="S18" s="10">
        <f t="shared" si="5"/>
        <v>295</v>
      </c>
      <c r="T18" s="23">
        <f t="shared" si="6"/>
        <v>95.469255663430417</v>
      </c>
      <c r="U18" s="17">
        <v>14</v>
      </c>
      <c r="V18" s="23">
        <f t="shared" si="7"/>
        <v>4.5307443365695796</v>
      </c>
      <c r="W18" s="9">
        <f t="shared" si="8"/>
        <v>309</v>
      </c>
      <c r="X18" s="8">
        <f t="shared" si="8"/>
        <v>100</v>
      </c>
      <c r="Y18" s="24"/>
      <c r="Z18" s="16">
        <v>525</v>
      </c>
      <c r="AA18" s="28">
        <f t="shared" si="9"/>
        <v>58.857142857142854</v>
      </c>
    </row>
    <row r="19" spans="2:27" ht="18" customHeight="1">
      <c r="B19" s="146" t="s">
        <v>25</v>
      </c>
      <c r="C19" s="147"/>
      <c r="D19" s="114" t="s">
        <v>26</v>
      </c>
      <c r="E19" s="114"/>
      <c r="F19" s="60">
        <v>223</v>
      </c>
      <c r="G19" s="68" t="s">
        <v>35</v>
      </c>
      <c r="H19" s="3"/>
      <c r="I19" s="16">
        <v>102</v>
      </c>
      <c r="J19" s="23">
        <f t="shared" si="0"/>
        <v>38.783269961977183</v>
      </c>
      <c r="K19" s="17">
        <v>104</v>
      </c>
      <c r="L19" s="23">
        <f t="shared" si="1"/>
        <v>39.543726235741445</v>
      </c>
      <c r="M19" s="17">
        <v>23</v>
      </c>
      <c r="N19" s="23">
        <f t="shared" si="2"/>
        <v>8.7452471482889731</v>
      </c>
      <c r="O19" s="17">
        <v>18</v>
      </c>
      <c r="P19" s="23">
        <f t="shared" si="3"/>
        <v>6.8441064638783269</v>
      </c>
      <c r="Q19" s="17">
        <v>3</v>
      </c>
      <c r="R19" s="23">
        <f t="shared" si="4"/>
        <v>1.1406844106463878</v>
      </c>
      <c r="S19" s="10">
        <f t="shared" si="5"/>
        <v>250</v>
      </c>
      <c r="T19" s="23">
        <f t="shared" si="6"/>
        <v>95.057034220532316</v>
      </c>
      <c r="U19" s="17">
        <v>13</v>
      </c>
      <c r="V19" s="23">
        <f t="shared" si="7"/>
        <v>4.9429657794676807</v>
      </c>
      <c r="W19" s="9">
        <f t="shared" si="8"/>
        <v>263</v>
      </c>
      <c r="X19" s="8">
        <f t="shared" si="8"/>
        <v>100</v>
      </c>
      <c r="Y19" s="24"/>
      <c r="Z19" s="16">
        <v>399</v>
      </c>
      <c r="AA19" s="28">
        <f t="shared" si="9"/>
        <v>65.91478696741855</v>
      </c>
    </row>
    <row r="20" spans="2:27" ht="18" customHeight="1">
      <c r="B20" s="146" t="s">
        <v>25</v>
      </c>
      <c r="C20" s="147"/>
      <c r="D20" s="114" t="s">
        <v>26</v>
      </c>
      <c r="E20" s="114"/>
      <c r="F20" s="58">
        <v>223</v>
      </c>
      <c r="G20" s="67" t="s">
        <v>36</v>
      </c>
      <c r="H20" s="3"/>
      <c r="I20" s="9">
        <v>75</v>
      </c>
      <c r="J20" s="23">
        <f t="shared" si="0"/>
        <v>29.411764705882355</v>
      </c>
      <c r="K20" s="10">
        <v>106</v>
      </c>
      <c r="L20" s="23">
        <f t="shared" si="1"/>
        <v>41.568627450980394</v>
      </c>
      <c r="M20" s="10">
        <v>25</v>
      </c>
      <c r="N20" s="23">
        <f t="shared" si="2"/>
        <v>9.8039215686274517</v>
      </c>
      <c r="O20" s="10">
        <v>26</v>
      </c>
      <c r="P20" s="23">
        <f t="shared" si="3"/>
        <v>10.196078431372548</v>
      </c>
      <c r="Q20" s="10">
        <v>6</v>
      </c>
      <c r="R20" s="23">
        <f t="shared" si="4"/>
        <v>2.3529411764705883</v>
      </c>
      <c r="S20" s="10">
        <f t="shared" si="5"/>
        <v>238</v>
      </c>
      <c r="T20" s="23">
        <f t="shared" si="6"/>
        <v>93.333333333333329</v>
      </c>
      <c r="U20" s="10">
        <v>17</v>
      </c>
      <c r="V20" s="23">
        <f t="shared" si="7"/>
        <v>6.666666666666667</v>
      </c>
      <c r="W20" s="9">
        <f t="shared" si="8"/>
        <v>255</v>
      </c>
      <c r="X20" s="8">
        <f t="shared" si="8"/>
        <v>100</v>
      </c>
      <c r="Y20" s="24"/>
      <c r="Z20" s="9">
        <v>399</v>
      </c>
      <c r="AA20" s="25">
        <f t="shared" si="9"/>
        <v>63.909774436090231</v>
      </c>
    </row>
    <row r="21" spans="2:27" ht="18" customHeight="1">
      <c r="B21" s="146" t="s">
        <v>25</v>
      </c>
      <c r="C21" s="147"/>
      <c r="D21" s="135" t="s">
        <v>26</v>
      </c>
      <c r="E21" s="135"/>
      <c r="F21" s="62">
        <v>224</v>
      </c>
      <c r="G21" s="69" t="s">
        <v>35</v>
      </c>
      <c r="H21" s="3"/>
      <c r="I21" s="11">
        <v>117</v>
      </c>
      <c r="J21" s="26">
        <f t="shared" si="0"/>
        <v>33.238636363636367</v>
      </c>
      <c r="K21" s="12">
        <v>134</v>
      </c>
      <c r="L21" s="26">
        <f t="shared" si="1"/>
        <v>38.06818181818182</v>
      </c>
      <c r="M21" s="12">
        <v>42</v>
      </c>
      <c r="N21" s="26">
        <f t="shared" si="2"/>
        <v>11.931818181818182</v>
      </c>
      <c r="O21" s="12">
        <v>22</v>
      </c>
      <c r="P21" s="26">
        <f t="shared" si="3"/>
        <v>6.25</v>
      </c>
      <c r="Q21" s="12">
        <v>18</v>
      </c>
      <c r="R21" s="26">
        <f t="shared" si="4"/>
        <v>5.1136363636363642</v>
      </c>
      <c r="S21" s="13">
        <f t="shared" si="5"/>
        <v>333</v>
      </c>
      <c r="T21" s="26">
        <f t="shared" si="6"/>
        <v>94.602272727272734</v>
      </c>
      <c r="U21" s="12">
        <v>19</v>
      </c>
      <c r="V21" s="26">
        <f t="shared" si="7"/>
        <v>5.3977272727272725</v>
      </c>
      <c r="W21" s="14">
        <f t="shared" si="8"/>
        <v>352</v>
      </c>
      <c r="X21" s="15">
        <f t="shared" si="8"/>
        <v>100</v>
      </c>
      <c r="Y21" s="24"/>
      <c r="Z21" s="11">
        <v>599</v>
      </c>
      <c r="AA21" s="27">
        <f t="shared" si="9"/>
        <v>58.764607679465776</v>
      </c>
    </row>
    <row r="22" spans="2:27" ht="18" customHeight="1">
      <c r="B22" s="146" t="s">
        <v>25</v>
      </c>
      <c r="C22" s="147"/>
      <c r="D22" s="114" t="s">
        <v>26</v>
      </c>
      <c r="E22" s="114"/>
      <c r="F22" s="60">
        <v>224</v>
      </c>
      <c r="G22" s="68" t="s">
        <v>36</v>
      </c>
      <c r="H22" s="3"/>
      <c r="I22" s="16">
        <v>117</v>
      </c>
      <c r="J22" s="23">
        <f t="shared" si="0"/>
        <v>32.320441988950279</v>
      </c>
      <c r="K22" s="17">
        <v>146</v>
      </c>
      <c r="L22" s="23">
        <f t="shared" si="1"/>
        <v>40.331491712707184</v>
      </c>
      <c r="M22" s="17">
        <v>41</v>
      </c>
      <c r="N22" s="23">
        <f t="shared" si="2"/>
        <v>11.325966850828729</v>
      </c>
      <c r="O22" s="17">
        <v>15</v>
      </c>
      <c r="P22" s="23">
        <f t="shared" si="3"/>
        <v>4.1436464088397784</v>
      </c>
      <c r="Q22" s="17">
        <v>17</v>
      </c>
      <c r="R22" s="23">
        <f t="shared" si="4"/>
        <v>4.6961325966850831</v>
      </c>
      <c r="S22" s="10">
        <f t="shared" si="5"/>
        <v>336</v>
      </c>
      <c r="T22" s="23">
        <f t="shared" si="6"/>
        <v>92.817679558011051</v>
      </c>
      <c r="U22" s="17">
        <v>26</v>
      </c>
      <c r="V22" s="23">
        <f t="shared" si="7"/>
        <v>7.1823204419889501</v>
      </c>
      <c r="W22" s="9">
        <f t="shared" si="8"/>
        <v>362</v>
      </c>
      <c r="X22" s="8">
        <f t="shared" si="8"/>
        <v>100</v>
      </c>
      <c r="Y22" s="24"/>
      <c r="Z22" s="16">
        <v>599</v>
      </c>
      <c r="AA22" s="28">
        <f t="shared" si="9"/>
        <v>60.434056761268785</v>
      </c>
    </row>
    <row r="23" spans="2:27" ht="18" customHeight="1">
      <c r="B23" s="146" t="s">
        <v>25</v>
      </c>
      <c r="C23" s="147"/>
      <c r="D23" s="114" t="s">
        <v>26</v>
      </c>
      <c r="E23" s="114"/>
      <c r="F23" s="60">
        <v>225</v>
      </c>
      <c r="G23" s="68" t="s">
        <v>35</v>
      </c>
      <c r="H23" s="3"/>
      <c r="I23" s="16">
        <v>119</v>
      </c>
      <c r="J23" s="23">
        <f t="shared" si="0"/>
        <v>35.103244837758112</v>
      </c>
      <c r="K23" s="17">
        <v>125</v>
      </c>
      <c r="L23" s="23">
        <f t="shared" si="1"/>
        <v>36.873156342182888</v>
      </c>
      <c r="M23" s="17">
        <v>40</v>
      </c>
      <c r="N23" s="23">
        <f t="shared" si="2"/>
        <v>11.799410029498524</v>
      </c>
      <c r="O23" s="17">
        <v>21</v>
      </c>
      <c r="P23" s="23">
        <f t="shared" si="3"/>
        <v>6.1946902654867255</v>
      </c>
      <c r="Q23" s="17">
        <v>14</v>
      </c>
      <c r="R23" s="23">
        <f t="shared" si="4"/>
        <v>4.1297935103244834</v>
      </c>
      <c r="S23" s="10">
        <f t="shared" si="5"/>
        <v>319</v>
      </c>
      <c r="T23" s="23">
        <f t="shared" si="6"/>
        <v>94.100294985250727</v>
      </c>
      <c r="U23" s="17">
        <v>20</v>
      </c>
      <c r="V23" s="23">
        <f t="shared" si="7"/>
        <v>5.8997050147492622</v>
      </c>
      <c r="W23" s="9">
        <f t="shared" si="8"/>
        <v>339</v>
      </c>
      <c r="X23" s="8">
        <f t="shared" si="8"/>
        <v>99.999999999999986</v>
      </c>
      <c r="Y23" s="24"/>
      <c r="Z23" s="16">
        <v>618</v>
      </c>
      <c r="AA23" s="28">
        <f t="shared" si="9"/>
        <v>54.854368932038831</v>
      </c>
    </row>
    <row r="24" spans="2:27" ht="18" customHeight="1">
      <c r="B24" s="146" t="s">
        <v>25</v>
      </c>
      <c r="C24" s="147"/>
      <c r="D24" s="114" t="s">
        <v>26</v>
      </c>
      <c r="E24" s="114"/>
      <c r="F24" s="60">
        <v>225</v>
      </c>
      <c r="G24" s="68" t="s">
        <v>36</v>
      </c>
      <c r="H24" s="3"/>
      <c r="I24" s="16">
        <v>136</v>
      </c>
      <c r="J24" s="23">
        <f t="shared" si="0"/>
        <v>35.978835978835974</v>
      </c>
      <c r="K24" s="17">
        <v>136</v>
      </c>
      <c r="L24" s="23">
        <f t="shared" si="1"/>
        <v>35.978835978835974</v>
      </c>
      <c r="M24" s="17">
        <v>55</v>
      </c>
      <c r="N24" s="23">
        <f t="shared" si="2"/>
        <v>14.550264550264549</v>
      </c>
      <c r="O24" s="17">
        <v>21</v>
      </c>
      <c r="P24" s="23">
        <f t="shared" si="3"/>
        <v>5.5555555555555554</v>
      </c>
      <c r="Q24" s="17">
        <v>11</v>
      </c>
      <c r="R24" s="23">
        <f t="shared" si="4"/>
        <v>2.9100529100529098</v>
      </c>
      <c r="S24" s="10">
        <f t="shared" si="5"/>
        <v>359</v>
      </c>
      <c r="T24" s="23">
        <f t="shared" si="6"/>
        <v>94.973544973544975</v>
      </c>
      <c r="U24" s="17">
        <v>19</v>
      </c>
      <c r="V24" s="23">
        <f t="shared" si="7"/>
        <v>5.0264550264550261</v>
      </c>
      <c r="W24" s="9">
        <f t="shared" si="8"/>
        <v>378</v>
      </c>
      <c r="X24" s="8">
        <f t="shared" si="8"/>
        <v>100</v>
      </c>
      <c r="Y24" s="24"/>
      <c r="Z24" s="16">
        <v>618</v>
      </c>
      <c r="AA24" s="28">
        <f t="shared" si="9"/>
        <v>61.165048543689316</v>
      </c>
    </row>
    <row r="25" spans="2:27" ht="18" customHeight="1">
      <c r="B25" s="146" t="s">
        <v>25</v>
      </c>
      <c r="C25" s="147"/>
      <c r="D25" s="114" t="s">
        <v>26</v>
      </c>
      <c r="E25" s="114"/>
      <c r="F25" s="60">
        <v>226</v>
      </c>
      <c r="G25" s="68" t="s">
        <v>35</v>
      </c>
      <c r="H25" s="3"/>
      <c r="I25" s="16">
        <v>111</v>
      </c>
      <c r="J25" s="23">
        <f t="shared" si="0"/>
        <v>35.238095238095241</v>
      </c>
      <c r="K25" s="17">
        <v>101</v>
      </c>
      <c r="L25" s="23">
        <f t="shared" si="1"/>
        <v>32.063492063492063</v>
      </c>
      <c r="M25" s="17">
        <v>41</v>
      </c>
      <c r="N25" s="23">
        <f t="shared" si="2"/>
        <v>13.015873015873018</v>
      </c>
      <c r="O25" s="17">
        <v>22</v>
      </c>
      <c r="P25" s="23">
        <f t="shared" si="3"/>
        <v>6.9841269841269842</v>
      </c>
      <c r="Q25" s="17">
        <v>11</v>
      </c>
      <c r="R25" s="23">
        <f t="shared" si="4"/>
        <v>3.4920634920634921</v>
      </c>
      <c r="S25" s="10">
        <f t="shared" si="5"/>
        <v>286</v>
      </c>
      <c r="T25" s="23">
        <f t="shared" si="6"/>
        <v>90.793650793650798</v>
      </c>
      <c r="U25" s="17">
        <v>29</v>
      </c>
      <c r="V25" s="23">
        <f t="shared" si="7"/>
        <v>9.2063492063492074</v>
      </c>
      <c r="W25" s="9">
        <f t="shared" si="8"/>
        <v>315</v>
      </c>
      <c r="X25" s="8">
        <f t="shared" si="8"/>
        <v>100</v>
      </c>
      <c r="Y25" s="24"/>
      <c r="Z25" s="16">
        <v>569</v>
      </c>
      <c r="AA25" s="28">
        <f t="shared" si="9"/>
        <v>55.360281195079089</v>
      </c>
    </row>
    <row r="26" spans="2:27" ht="18" customHeight="1">
      <c r="B26" s="146" t="s">
        <v>25</v>
      </c>
      <c r="C26" s="147"/>
      <c r="D26" s="114" t="s">
        <v>26</v>
      </c>
      <c r="E26" s="114"/>
      <c r="F26" s="60">
        <v>226</v>
      </c>
      <c r="G26" s="68" t="s">
        <v>36</v>
      </c>
      <c r="H26" s="3"/>
      <c r="I26" s="16">
        <v>108</v>
      </c>
      <c r="J26" s="23">
        <f t="shared" si="0"/>
        <v>35.526315789473685</v>
      </c>
      <c r="K26" s="17">
        <v>105</v>
      </c>
      <c r="L26" s="23">
        <f t="shared" si="1"/>
        <v>34.539473684210527</v>
      </c>
      <c r="M26" s="17">
        <v>47</v>
      </c>
      <c r="N26" s="23">
        <f t="shared" si="2"/>
        <v>15.460526315789474</v>
      </c>
      <c r="O26" s="17">
        <v>21</v>
      </c>
      <c r="P26" s="23">
        <f t="shared" si="3"/>
        <v>6.9078947368421062</v>
      </c>
      <c r="Q26" s="17">
        <v>7</v>
      </c>
      <c r="R26" s="23">
        <f t="shared" si="4"/>
        <v>2.3026315789473681</v>
      </c>
      <c r="S26" s="10">
        <f t="shared" si="5"/>
        <v>288</v>
      </c>
      <c r="T26" s="23">
        <f t="shared" si="6"/>
        <v>94.73684210526315</v>
      </c>
      <c r="U26" s="17">
        <v>16</v>
      </c>
      <c r="V26" s="23">
        <f t="shared" si="7"/>
        <v>5.2631578947368416</v>
      </c>
      <c r="W26" s="9">
        <f t="shared" si="8"/>
        <v>304</v>
      </c>
      <c r="X26" s="8">
        <f t="shared" si="8"/>
        <v>99.999999999999986</v>
      </c>
      <c r="Y26" s="24"/>
      <c r="Z26" s="16">
        <v>568</v>
      </c>
      <c r="AA26" s="28">
        <f t="shared" si="9"/>
        <v>53.521126760563376</v>
      </c>
    </row>
    <row r="27" spans="2:27" ht="18" customHeight="1">
      <c r="B27" s="146" t="s">
        <v>25</v>
      </c>
      <c r="C27" s="147"/>
      <c r="D27" s="114" t="s">
        <v>26</v>
      </c>
      <c r="E27" s="114"/>
      <c r="F27" s="60">
        <v>227</v>
      </c>
      <c r="G27" s="68" t="s">
        <v>35</v>
      </c>
      <c r="H27" s="3"/>
      <c r="I27" s="16">
        <v>136</v>
      </c>
      <c r="J27" s="23">
        <f t="shared" si="0"/>
        <v>35.602094240837694</v>
      </c>
      <c r="K27" s="17">
        <v>145</v>
      </c>
      <c r="L27" s="23">
        <f t="shared" si="1"/>
        <v>37.958115183246072</v>
      </c>
      <c r="M27" s="17">
        <v>41</v>
      </c>
      <c r="N27" s="23">
        <f t="shared" si="2"/>
        <v>10.732984293193718</v>
      </c>
      <c r="O27" s="17">
        <v>18</v>
      </c>
      <c r="P27" s="23">
        <f t="shared" si="3"/>
        <v>4.7120418848167542</v>
      </c>
      <c r="Q27" s="17">
        <v>22</v>
      </c>
      <c r="R27" s="23">
        <f t="shared" si="4"/>
        <v>5.7591623036649215</v>
      </c>
      <c r="S27" s="10">
        <f t="shared" si="5"/>
        <v>362</v>
      </c>
      <c r="T27" s="23">
        <f t="shared" si="6"/>
        <v>94.764397905759154</v>
      </c>
      <c r="U27" s="17">
        <v>20</v>
      </c>
      <c r="V27" s="23">
        <f t="shared" si="7"/>
        <v>5.2356020942408374</v>
      </c>
      <c r="W27" s="9">
        <f t="shared" si="8"/>
        <v>382</v>
      </c>
      <c r="X27" s="8">
        <f t="shared" si="8"/>
        <v>99.999999999999986</v>
      </c>
      <c r="Y27" s="24"/>
      <c r="Z27" s="16">
        <v>674</v>
      </c>
      <c r="AA27" s="28">
        <f t="shared" si="9"/>
        <v>56.676557863501486</v>
      </c>
    </row>
    <row r="28" spans="2:27" ht="18" customHeight="1">
      <c r="B28" s="146" t="s">
        <v>25</v>
      </c>
      <c r="C28" s="147"/>
      <c r="D28" s="114" t="s">
        <v>26</v>
      </c>
      <c r="E28" s="114"/>
      <c r="F28" s="60">
        <v>227</v>
      </c>
      <c r="G28" s="68" t="s">
        <v>36</v>
      </c>
      <c r="H28" s="3"/>
      <c r="I28" s="16">
        <v>127</v>
      </c>
      <c r="J28" s="23">
        <f t="shared" si="0"/>
        <v>33.159268929503916</v>
      </c>
      <c r="K28" s="17">
        <v>120</v>
      </c>
      <c r="L28" s="23">
        <f t="shared" si="1"/>
        <v>31.331592689295039</v>
      </c>
      <c r="M28" s="17">
        <v>57</v>
      </c>
      <c r="N28" s="23">
        <f t="shared" si="2"/>
        <v>14.882506527415144</v>
      </c>
      <c r="O28" s="17">
        <v>23</v>
      </c>
      <c r="P28" s="23">
        <f t="shared" si="3"/>
        <v>6.0052219321148828</v>
      </c>
      <c r="Q28" s="17">
        <v>29</v>
      </c>
      <c r="R28" s="23">
        <f t="shared" si="4"/>
        <v>7.5718015665796345</v>
      </c>
      <c r="S28" s="10">
        <f t="shared" si="5"/>
        <v>356</v>
      </c>
      <c r="T28" s="23">
        <f t="shared" si="6"/>
        <v>92.95039164490862</v>
      </c>
      <c r="U28" s="17">
        <v>27</v>
      </c>
      <c r="V28" s="23">
        <f t="shared" si="7"/>
        <v>7.0496083550913839</v>
      </c>
      <c r="W28" s="9">
        <f t="shared" si="8"/>
        <v>383</v>
      </c>
      <c r="X28" s="8">
        <f t="shared" si="8"/>
        <v>100</v>
      </c>
      <c r="Y28" s="24"/>
      <c r="Z28" s="16">
        <v>674</v>
      </c>
      <c r="AA28" s="28">
        <f t="shared" si="9"/>
        <v>56.824925816023743</v>
      </c>
    </row>
    <row r="29" spans="2:27" ht="18" customHeight="1">
      <c r="B29" s="146" t="s">
        <v>25</v>
      </c>
      <c r="C29" s="147"/>
      <c r="D29" s="114" t="s">
        <v>26</v>
      </c>
      <c r="E29" s="114"/>
      <c r="F29" s="60">
        <v>228</v>
      </c>
      <c r="G29" s="68" t="s">
        <v>35</v>
      </c>
      <c r="H29" s="3"/>
      <c r="I29" s="16">
        <v>102</v>
      </c>
      <c r="J29" s="23">
        <f t="shared" si="0"/>
        <v>36.95652173913043</v>
      </c>
      <c r="K29" s="17">
        <v>86</v>
      </c>
      <c r="L29" s="23">
        <f t="shared" si="1"/>
        <v>31.159420289855071</v>
      </c>
      <c r="M29" s="17">
        <v>34</v>
      </c>
      <c r="N29" s="23">
        <f t="shared" si="2"/>
        <v>12.318840579710146</v>
      </c>
      <c r="O29" s="17">
        <v>19</v>
      </c>
      <c r="P29" s="23">
        <f t="shared" si="3"/>
        <v>6.8840579710144931</v>
      </c>
      <c r="Q29" s="17">
        <v>11</v>
      </c>
      <c r="R29" s="23">
        <f t="shared" si="4"/>
        <v>3.9855072463768111</v>
      </c>
      <c r="S29" s="10">
        <f t="shared" si="5"/>
        <v>252</v>
      </c>
      <c r="T29" s="23">
        <f t="shared" si="6"/>
        <v>91.304347826086953</v>
      </c>
      <c r="U29" s="17">
        <v>24</v>
      </c>
      <c r="V29" s="23">
        <f t="shared" si="7"/>
        <v>8.695652173913043</v>
      </c>
      <c r="W29" s="9">
        <f t="shared" si="8"/>
        <v>276</v>
      </c>
      <c r="X29" s="8">
        <f t="shared" si="8"/>
        <v>100</v>
      </c>
      <c r="Y29" s="24"/>
      <c r="Z29" s="16">
        <v>491</v>
      </c>
      <c r="AA29" s="28">
        <f t="shared" si="9"/>
        <v>56.211812627291245</v>
      </c>
    </row>
    <row r="30" spans="2:27" ht="18" customHeight="1">
      <c r="B30" s="146" t="s">
        <v>25</v>
      </c>
      <c r="C30" s="147"/>
      <c r="D30" s="114" t="s">
        <v>26</v>
      </c>
      <c r="E30" s="114"/>
      <c r="F30" s="60">
        <v>228</v>
      </c>
      <c r="G30" s="68" t="s">
        <v>36</v>
      </c>
      <c r="H30" s="3"/>
      <c r="I30" s="16">
        <v>80</v>
      </c>
      <c r="J30" s="23">
        <f t="shared" si="0"/>
        <v>30.418250950570343</v>
      </c>
      <c r="K30" s="17">
        <v>95</v>
      </c>
      <c r="L30" s="23">
        <f t="shared" si="1"/>
        <v>36.121673003802279</v>
      </c>
      <c r="M30" s="17">
        <v>34</v>
      </c>
      <c r="N30" s="23">
        <f t="shared" si="2"/>
        <v>12.927756653992395</v>
      </c>
      <c r="O30" s="17">
        <v>23</v>
      </c>
      <c r="P30" s="23">
        <f t="shared" si="3"/>
        <v>8.7452471482889731</v>
      </c>
      <c r="Q30" s="17">
        <v>12</v>
      </c>
      <c r="R30" s="23">
        <f t="shared" si="4"/>
        <v>4.5627376425855513</v>
      </c>
      <c r="S30" s="10">
        <f t="shared" si="5"/>
        <v>244</v>
      </c>
      <c r="T30" s="23">
        <f t="shared" si="6"/>
        <v>92.775665399239543</v>
      </c>
      <c r="U30" s="17">
        <v>19</v>
      </c>
      <c r="V30" s="23">
        <f t="shared" si="7"/>
        <v>7.2243346007604554</v>
      </c>
      <c r="W30" s="9">
        <f t="shared" si="8"/>
        <v>263</v>
      </c>
      <c r="X30" s="8">
        <f t="shared" si="8"/>
        <v>100</v>
      </c>
      <c r="Y30" s="24"/>
      <c r="Z30" s="16">
        <v>490</v>
      </c>
      <c r="AA30" s="28">
        <f t="shared" si="9"/>
        <v>53.673469387755105</v>
      </c>
    </row>
    <row r="31" spans="2:27" ht="18" customHeight="1">
      <c r="B31" s="146" t="s">
        <v>25</v>
      </c>
      <c r="C31" s="147"/>
      <c r="D31" s="114" t="s">
        <v>26</v>
      </c>
      <c r="E31" s="114"/>
      <c r="F31" s="60">
        <v>235</v>
      </c>
      <c r="G31" s="68" t="s">
        <v>35</v>
      </c>
      <c r="H31" s="3"/>
      <c r="I31" s="16">
        <v>123</v>
      </c>
      <c r="J31" s="23">
        <f t="shared" si="0"/>
        <v>38.080495356037154</v>
      </c>
      <c r="K31" s="17">
        <v>117</v>
      </c>
      <c r="L31" s="23">
        <f t="shared" si="1"/>
        <v>36.222910216718269</v>
      </c>
      <c r="M31" s="17">
        <v>36</v>
      </c>
      <c r="N31" s="23">
        <f t="shared" si="2"/>
        <v>11.145510835913312</v>
      </c>
      <c r="O31" s="17">
        <v>20</v>
      </c>
      <c r="P31" s="23">
        <f t="shared" si="3"/>
        <v>6.1919504643962853</v>
      </c>
      <c r="Q31" s="17">
        <v>8</v>
      </c>
      <c r="R31" s="23">
        <f t="shared" si="4"/>
        <v>2.4767801857585141</v>
      </c>
      <c r="S31" s="10">
        <f t="shared" si="5"/>
        <v>304</v>
      </c>
      <c r="T31" s="23">
        <f t="shared" si="6"/>
        <v>94.117647058823522</v>
      </c>
      <c r="U31" s="17">
        <v>19</v>
      </c>
      <c r="V31" s="23">
        <f t="shared" si="7"/>
        <v>5.8823529411764701</v>
      </c>
      <c r="W31" s="9">
        <f t="shared" si="8"/>
        <v>323</v>
      </c>
      <c r="X31" s="8">
        <f t="shared" si="8"/>
        <v>99.999999999999986</v>
      </c>
      <c r="Y31" s="24"/>
      <c r="Z31" s="16">
        <v>607</v>
      </c>
      <c r="AA31" s="28">
        <f t="shared" si="9"/>
        <v>53.212520593080725</v>
      </c>
    </row>
    <row r="32" spans="2:27" ht="18" customHeight="1">
      <c r="B32" s="146" t="s">
        <v>25</v>
      </c>
      <c r="C32" s="147"/>
      <c r="D32" s="114" t="s">
        <v>26</v>
      </c>
      <c r="E32" s="114"/>
      <c r="F32" s="60">
        <v>235</v>
      </c>
      <c r="G32" s="68" t="s">
        <v>36</v>
      </c>
      <c r="H32" s="3"/>
      <c r="I32" s="16">
        <v>134</v>
      </c>
      <c r="J32" s="23">
        <f t="shared" si="0"/>
        <v>41.875</v>
      </c>
      <c r="K32" s="17">
        <v>102</v>
      </c>
      <c r="L32" s="23">
        <f t="shared" si="1"/>
        <v>31.874999999999996</v>
      </c>
      <c r="M32" s="17">
        <v>39</v>
      </c>
      <c r="N32" s="23">
        <f t="shared" si="2"/>
        <v>12.1875</v>
      </c>
      <c r="O32" s="17">
        <v>16</v>
      </c>
      <c r="P32" s="23">
        <f t="shared" si="3"/>
        <v>5</v>
      </c>
      <c r="Q32" s="17">
        <v>9</v>
      </c>
      <c r="R32" s="23">
        <f t="shared" si="4"/>
        <v>2.8125</v>
      </c>
      <c r="S32" s="10">
        <f t="shared" si="5"/>
        <v>300</v>
      </c>
      <c r="T32" s="23">
        <f t="shared" si="6"/>
        <v>93.75</v>
      </c>
      <c r="U32" s="17">
        <v>20</v>
      </c>
      <c r="V32" s="23">
        <f t="shared" si="7"/>
        <v>6.25</v>
      </c>
      <c r="W32" s="9">
        <f t="shared" si="8"/>
        <v>320</v>
      </c>
      <c r="X32" s="8">
        <f t="shared" si="8"/>
        <v>100</v>
      </c>
      <c r="Y32" s="24"/>
      <c r="Z32" s="16">
        <v>606</v>
      </c>
      <c r="AA32" s="28">
        <f t="shared" si="9"/>
        <v>52.805280528052798</v>
      </c>
    </row>
    <row r="33" spans="2:27" ht="18" customHeight="1">
      <c r="B33" s="146" t="s">
        <v>25</v>
      </c>
      <c r="C33" s="147"/>
      <c r="D33" s="114" t="s">
        <v>26</v>
      </c>
      <c r="E33" s="114"/>
      <c r="F33" s="60">
        <v>236</v>
      </c>
      <c r="G33" s="68" t="s">
        <v>35</v>
      </c>
      <c r="H33" s="3"/>
      <c r="I33" s="16">
        <v>114</v>
      </c>
      <c r="J33" s="23">
        <f t="shared" si="0"/>
        <v>32.112676056338032</v>
      </c>
      <c r="K33" s="17">
        <v>151</v>
      </c>
      <c r="L33" s="23">
        <f t="shared" si="1"/>
        <v>42.535211267605632</v>
      </c>
      <c r="M33" s="17">
        <v>49</v>
      </c>
      <c r="N33" s="23">
        <f t="shared" si="2"/>
        <v>13.802816901408452</v>
      </c>
      <c r="O33" s="17">
        <v>9</v>
      </c>
      <c r="P33" s="23">
        <f t="shared" si="3"/>
        <v>2.535211267605634</v>
      </c>
      <c r="Q33" s="17">
        <v>10</v>
      </c>
      <c r="R33" s="23">
        <f t="shared" si="4"/>
        <v>2.8169014084507045</v>
      </c>
      <c r="S33" s="10">
        <f t="shared" si="5"/>
        <v>333</v>
      </c>
      <c r="T33" s="23">
        <f t="shared" si="6"/>
        <v>93.802816901408448</v>
      </c>
      <c r="U33" s="17">
        <v>22</v>
      </c>
      <c r="V33" s="23">
        <f t="shared" si="7"/>
        <v>6.197183098591549</v>
      </c>
      <c r="W33" s="9">
        <f t="shared" si="8"/>
        <v>355</v>
      </c>
      <c r="X33" s="8">
        <f t="shared" si="8"/>
        <v>100</v>
      </c>
      <c r="Y33" s="24"/>
      <c r="Z33" s="16">
        <v>693</v>
      </c>
      <c r="AA33" s="28">
        <f t="shared" si="9"/>
        <v>51.22655122655123</v>
      </c>
    </row>
    <row r="34" spans="2:27" ht="18" customHeight="1">
      <c r="B34" s="146" t="s">
        <v>25</v>
      </c>
      <c r="C34" s="147"/>
      <c r="D34" s="114" t="s">
        <v>26</v>
      </c>
      <c r="E34" s="114"/>
      <c r="F34" s="60">
        <v>236</v>
      </c>
      <c r="G34" s="68" t="s">
        <v>36</v>
      </c>
      <c r="H34" s="3"/>
      <c r="I34" s="16">
        <v>110</v>
      </c>
      <c r="J34" s="23">
        <f t="shared" si="0"/>
        <v>31.25</v>
      </c>
      <c r="K34" s="17">
        <v>138</v>
      </c>
      <c r="L34" s="23">
        <f t="shared" si="1"/>
        <v>39.204545454545453</v>
      </c>
      <c r="M34" s="17">
        <v>40</v>
      </c>
      <c r="N34" s="23">
        <f t="shared" si="2"/>
        <v>11.363636363636363</v>
      </c>
      <c r="O34" s="17">
        <v>16</v>
      </c>
      <c r="P34" s="23">
        <f t="shared" si="3"/>
        <v>4.5454545454545459</v>
      </c>
      <c r="Q34" s="17">
        <v>10</v>
      </c>
      <c r="R34" s="23">
        <f t="shared" si="4"/>
        <v>2.8409090909090908</v>
      </c>
      <c r="S34" s="10">
        <f t="shared" si="5"/>
        <v>314</v>
      </c>
      <c r="T34" s="23">
        <f t="shared" si="6"/>
        <v>89.204545454545453</v>
      </c>
      <c r="U34" s="17">
        <v>38</v>
      </c>
      <c r="V34" s="23">
        <f t="shared" si="7"/>
        <v>10.795454545454545</v>
      </c>
      <c r="W34" s="9">
        <f t="shared" si="8"/>
        <v>352</v>
      </c>
      <c r="X34" s="8">
        <f t="shared" si="8"/>
        <v>100</v>
      </c>
      <c r="Y34" s="24"/>
      <c r="Z34" s="16">
        <v>693</v>
      </c>
      <c r="AA34" s="28">
        <f t="shared" si="9"/>
        <v>50.793650793650791</v>
      </c>
    </row>
    <row r="35" spans="2:27" ht="18" customHeight="1">
      <c r="B35" s="146" t="s">
        <v>25</v>
      </c>
      <c r="C35" s="147"/>
      <c r="D35" s="114" t="s">
        <v>26</v>
      </c>
      <c r="E35" s="114"/>
      <c r="F35" s="60">
        <v>237</v>
      </c>
      <c r="G35" s="68" t="s">
        <v>35</v>
      </c>
      <c r="H35" s="3"/>
      <c r="I35" s="16">
        <v>114</v>
      </c>
      <c r="J35" s="23">
        <f t="shared" si="0"/>
        <v>36.19047619047619</v>
      </c>
      <c r="K35" s="17">
        <v>126</v>
      </c>
      <c r="L35" s="23">
        <f t="shared" si="1"/>
        <v>40</v>
      </c>
      <c r="M35" s="17">
        <v>37</v>
      </c>
      <c r="N35" s="23">
        <f t="shared" si="2"/>
        <v>11.746031746031745</v>
      </c>
      <c r="O35" s="17">
        <v>16</v>
      </c>
      <c r="P35" s="23">
        <f t="shared" si="3"/>
        <v>5.0793650793650791</v>
      </c>
      <c r="Q35" s="17">
        <v>7</v>
      </c>
      <c r="R35" s="23">
        <f t="shared" si="4"/>
        <v>2.2222222222222223</v>
      </c>
      <c r="S35" s="10">
        <f t="shared" si="5"/>
        <v>300</v>
      </c>
      <c r="T35" s="23">
        <f t="shared" si="6"/>
        <v>95.238095238095227</v>
      </c>
      <c r="U35" s="17">
        <v>15</v>
      </c>
      <c r="V35" s="23">
        <f t="shared" si="7"/>
        <v>4.7619047619047619</v>
      </c>
      <c r="W35" s="9">
        <f t="shared" si="8"/>
        <v>315</v>
      </c>
      <c r="X35" s="8">
        <f t="shared" si="8"/>
        <v>99.999999999999986</v>
      </c>
      <c r="Y35" s="24"/>
      <c r="Z35" s="16">
        <v>553</v>
      </c>
      <c r="AA35" s="28">
        <f t="shared" si="9"/>
        <v>56.962025316455701</v>
      </c>
    </row>
    <row r="36" spans="2:27" ht="18" customHeight="1">
      <c r="B36" s="146" t="s">
        <v>25</v>
      </c>
      <c r="C36" s="147"/>
      <c r="D36" s="114" t="s">
        <v>26</v>
      </c>
      <c r="E36" s="114"/>
      <c r="F36" s="60">
        <v>237</v>
      </c>
      <c r="G36" s="68" t="s">
        <v>36</v>
      </c>
      <c r="H36" s="3"/>
      <c r="I36" s="16">
        <v>125</v>
      </c>
      <c r="J36" s="23">
        <f t="shared" si="0"/>
        <v>36.873156342182888</v>
      </c>
      <c r="K36" s="17">
        <v>156</v>
      </c>
      <c r="L36" s="23">
        <f t="shared" si="1"/>
        <v>46.017699115044245</v>
      </c>
      <c r="M36" s="17">
        <v>32</v>
      </c>
      <c r="N36" s="23">
        <f t="shared" si="2"/>
        <v>9.4395280235988199</v>
      </c>
      <c r="O36" s="17">
        <v>5</v>
      </c>
      <c r="P36" s="23">
        <f t="shared" si="3"/>
        <v>1.4749262536873156</v>
      </c>
      <c r="Q36" s="17">
        <v>11</v>
      </c>
      <c r="R36" s="23">
        <f t="shared" si="4"/>
        <v>3.2448377581120944</v>
      </c>
      <c r="S36" s="10">
        <f t="shared" si="5"/>
        <v>329</v>
      </c>
      <c r="T36" s="23">
        <f t="shared" si="6"/>
        <v>97.050147492625371</v>
      </c>
      <c r="U36" s="17">
        <v>10</v>
      </c>
      <c r="V36" s="23">
        <f t="shared" si="7"/>
        <v>2.9498525073746311</v>
      </c>
      <c r="W36" s="9">
        <f t="shared" si="8"/>
        <v>339</v>
      </c>
      <c r="X36" s="8">
        <f t="shared" si="8"/>
        <v>100</v>
      </c>
      <c r="Y36" s="24"/>
      <c r="Z36" s="16">
        <v>553</v>
      </c>
      <c r="AA36" s="28">
        <f t="shared" si="9"/>
        <v>61.301989150090421</v>
      </c>
    </row>
    <row r="37" spans="2:27" ht="18" customHeight="1">
      <c r="B37" s="146" t="s">
        <v>25</v>
      </c>
      <c r="C37" s="147"/>
      <c r="D37" s="114" t="s">
        <v>26</v>
      </c>
      <c r="E37" s="114"/>
      <c r="F37" s="60">
        <v>239</v>
      </c>
      <c r="G37" s="68" t="s">
        <v>35</v>
      </c>
      <c r="H37" s="3"/>
      <c r="I37" s="16">
        <v>107</v>
      </c>
      <c r="J37" s="23">
        <f t="shared" si="0"/>
        <v>37.024221453287197</v>
      </c>
      <c r="K37" s="17">
        <v>98</v>
      </c>
      <c r="L37" s="23">
        <f t="shared" si="1"/>
        <v>33.910034602076124</v>
      </c>
      <c r="M37" s="17">
        <v>36</v>
      </c>
      <c r="N37" s="23">
        <f t="shared" si="2"/>
        <v>12.45674740484429</v>
      </c>
      <c r="O37" s="17">
        <v>9</v>
      </c>
      <c r="P37" s="23">
        <f t="shared" si="3"/>
        <v>3.1141868512110724</v>
      </c>
      <c r="Q37" s="17">
        <v>9</v>
      </c>
      <c r="R37" s="23">
        <f t="shared" si="4"/>
        <v>3.1141868512110724</v>
      </c>
      <c r="S37" s="10">
        <f t="shared" si="5"/>
        <v>259</v>
      </c>
      <c r="T37" s="23">
        <f t="shared" si="6"/>
        <v>89.61937716262976</v>
      </c>
      <c r="U37" s="17">
        <v>30</v>
      </c>
      <c r="V37" s="23">
        <f t="shared" si="7"/>
        <v>10.380622837370241</v>
      </c>
      <c r="W37" s="9">
        <f t="shared" si="8"/>
        <v>289</v>
      </c>
      <c r="X37" s="8">
        <f t="shared" si="8"/>
        <v>100</v>
      </c>
      <c r="Y37" s="24"/>
      <c r="Z37" s="16">
        <v>460</v>
      </c>
      <c r="AA37" s="28">
        <f t="shared" si="9"/>
        <v>62.826086956521742</v>
      </c>
    </row>
    <row r="38" spans="2:27" ht="18" customHeight="1">
      <c r="B38" s="146" t="s">
        <v>25</v>
      </c>
      <c r="C38" s="147"/>
      <c r="D38" s="114" t="s">
        <v>26</v>
      </c>
      <c r="E38" s="114"/>
      <c r="F38" s="60">
        <v>239</v>
      </c>
      <c r="G38" s="68" t="s">
        <v>36</v>
      </c>
      <c r="H38" s="3"/>
      <c r="I38" s="16">
        <v>121</v>
      </c>
      <c r="J38" s="23">
        <f t="shared" si="0"/>
        <v>46.53846153846154</v>
      </c>
      <c r="K38" s="17">
        <v>59</v>
      </c>
      <c r="L38" s="23">
        <f t="shared" si="1"/>
        <v>22.692307692307693</v>
      </c>
      <c r="M38" s="17">
        <v>29</v>
      </c>
      <c r="N38" s="23">
        <f t="shared" si="2"/>
        <v>11.153846153846155</v>
      </c>
      <c r="O38" s="17">
        <v>16</v>
      </c>
      <c r="P38" s="23">
        <f t="shared" si="3"/>
        <v>6.1538461538461542</v>
      </c>
      <c r="Q38" s="17">
        <v>9</v>
      </c>
      <c r="R38" s="23">
        <f t="shared" si="4"/>
        <v>3.4615384615384617</v>
      </c>
      <c r="S38" s="10">
        <f t="shared" si="5"/>
        <v>234</v>
      </c>
      <c r="T38" s="23">
        <f t="shared" si="6"/>
        <v>90</v>
      </c>
      <c r="U38" s="17">
        <v>26</v>
      </c>
      <c r="V38" s="23">
        <f t="shared" si="7"/>
        <v>10</v>
      </c>
      <c r="W38" s="9">
        <f t="shared" si="8"/>
        <v>260</v>
      </c>
      <c r="X38" s="8">
        <f t="shared" si="8"/>
        <v>100</v>
      </c>
      <c r="Y38" s="24"/>
      <c r="Z38" s="16">
        <v>460</v>
      </c>
      <c r="AA38" s="28">
        <f t="shared" si="9"/>
        <v>56.521739130434781</v>
      </c>
    </row>
    <row r="39" spans="2:27" ht="18" customHeight="1">
      <c r="B39" s="146" t="s">
        <v>25</v>
      </c>
      <c r="C39" s="147"/>
      <c r="D39" s="114" t="s">
        <v>26</v>
      </c>
      <c r="E39" s="114"/>
      <c r="F39" s="60">
        <v>240</v>
      </c>
      <c r="G39" s="68" t="s">
        <v>35</v>
      </c>
      <c r="H39" s="3"/>
      <c r="I39" s="16">
        <v>91</v>
      </c>
      <c r="J39" s="23">
        <f t="shared" si="0"/>
        <v>30.743243243243246</v>
      </c>
      <c r="K39" s="17">
        <v>118</v>
      </c>
      <c r="L39" s="23">
        <f t="shared" si="1"/>
        <v>39.864864864864863</v>
      </c>
      <c r="M39" s="17">
        <v>42</v>
      </c>
      <c r="N39" s="23">
        <f t="shared" si="2"/>
        <v>14.189189189189189</v>
      </c>
      <c r="O39" s="17">
        <v>13</v>
      </c>
      <c r="P39" s="23">
        <f t="shared" si="3"/>
        <v>4.3918918918918921</v>
      </c>
      <c r="Q39" s="17">
        <v>10</v>
      </c>
      <c r="R39" s="23">
        <f t="shared" si="4"/>
        <v>3.3783783783783785</v>
      </c>
      <c r="S39" s="10">
        <f t="shared" si="5"/>
        <v>274</v>
      </c>
      <c r="T39" s="23">
        <f t="shared" si="6"/>
        <v>92.567567567567565</v>
      </c>
      <c r="U39" s="17">
        <v>22</v>
      </c>
      <c r="V39" s="23">
        <f t="shared" si="7"/>
        <v>7.4324324324324325</v>
      </c>
      <c r="W39" s="9">
        <f t="shared" si="8"/>
        <v>296</v>
      </c>
      <c r="X39" s="8">
        <f t="shared" si="8"/>
        <v>100</v>
      </c>
      <c r="Y39" s="24"/>
      <c r="Z39" s="16">
        <v>735</v>
      </c>
      <c r="AA39" s="28">
        <f t="shared" si="9"/>
        <v>40.27210884353741</v>
      </c>
    </row>
    <row r="40" spans="2:27" ht="18" customHeight="1">
      <c r="B40" s="146" t="s">
        <v>25</v>
      </c>
      <c r="C40" s="147"/>
      <c r="D40" s="114" t="s">
        <v>26</v>
      </c>
      <c r="E40" s="114"/>
      <c r="F40" s="60">
        <v>240</v>
      </c>
      <c r="G40" s="68" t="s">
        <v>36</v>
      </c>
      <c r="H40" s="3"/>
      <c r="I40" s="16">
        <v>86</v>
      </c>
      <c r="J40" s="23">
        <f t="shared" si="0"/>
        <v>26.875</v>
      </c>
      <c r="K40" s="17">
        <v>121</v>
      </c>
      <c r="L40" s="23">
        <f t="shared" si="1"/>
        <v>37.8125</v>
      </c>
      <c r="M40" s="17">
        <v>41</v>
      </c>
      <c r="N40" s="23">
        <f t="shared" si="2"/>
        <v>12.812499999999998</v>
      </c>
      <c r="O40" s="17">
        <v>20</v>
      </c>
      <c r="P40" s="23">
        <f t="shared" si="3"/>
        <v>6.25</v>
      </c>
      <c r="Q40" s="17">
        <v>6</v>
      </c>
      <c r="R40" s="23">
        <f t="shared" si="4"/>
        <v>1.875</v>
      </c>
      <c r="S40" s="10">
        <f t="shared" si="5"/>
        <v>274</v>
      </c>
      <c r="T40" s="23">
        <f t="shared" si="6"/>
        <v>85.625</v>
      </c>
      <c r="U40" s="17">
        <v>46</v>
      </c>
      <c r="V40" s="23">
        <f t="shared" si="7"/>
        <v>14.374999999999998</v>
      </c>
      <c r="W40" s="9">
        <f t="shared" si="8"/>
        <v>320</v>
      </c>
      <c r="X40" s="8">
        <f t="shared" si="8"/>
        <v>100</v>
      </c>
      <c r="Y40" s="24"/>
      <c r="Z40" s="16">
        <v>735</v>
      </c>
      <c r="AA40" s="28">
        <f t="shared" si="9"/>
        <v>43.537414965986393</v>
      </c>
    </row>
    <row r="41" spans="2:27" ht="18" customHeight="1">
      <c r="B41" s="146" t="s">
        <v>25</v>
      </c>
      <c r="C41" s="147"/>
      <c r="D41" s="114" t="s">
        <v>26</v>
      </c>
      <c r="E41" s="114"/>
      <c r="F41" s="60">
        <v>241</v>
      </c>
      <c r="G41" s="68" t="s">
        <v>35</v>
      </c>
      <c r="H41" s="3"/>
      <c r="I41" s="16">
        <v>117</v>
      </c>
      <c r="J41" s="23">
        <f t="shared" si="0"/>
        <v>35.135135135135137</v>
      </c>
      <c r="K41" s="17">
        <v>128</v>
      </c>
      <c r="L41" s="23">
        <f t="shared" si="1"/>
        <v>38.438438438438439</v>
      </c>
      <c r="M41" s="17">
        <v>50</v>
      </c>
      <c r="N41" s="23">
        <f t="shared" si="2"/>
        <v>15.015015015015015</v>
      </c>
      <c r="O41" s="17">
        <v>7</v>
      </c>
      <c r="P41" s="23">
        <f t="shared" si="3"/>
        <v>2.1021021021021022</v>
      </c>
      <c r="Q41" s="17">
        <v>13</v>
      </c>
      <c r="R41" s="23">
        <f t="shared" si="4"/>
        <v>3.9039039039039038</v>
      </c>
      <c r="S41" s="10">
        <f t="shared" si="5"/>
        <v>315</v>
      </c>
      <c r="T41" s="23">
        <f t="shared" si="6"/>
        <v>94.594594594594597</v>
      </c>
      <c r="U41" s="17">
        <v>18</v>
      </c>
      <c r="V41" s="23">
        <f t="shared" si="7"/>
        <v>5.4054054054054053</v>
      </c>
      <c r="W41" s="9">
        <f t="shared" si="8"/>
        <v>333</v>
      </c>
      <c r="X41" s="8">
        <f t="shared" si="8"/>
        <v>100</v>
      </c>
      <c r="Y41" s="24"/>
      <c r="Z41" s="16">
        <v>723</v>
      </c>
      <c r="AA41" s="28">
        <f t="shared" si="9"/>
        <v>46.058091286307054</v>
      </c>
    </row>
    <row r="42" spans="2:27" ht="18" customHeight="1">
      <c r="B42" s="146" t="s">
        <v>25</v>
      </c>
      <c r="C42" s="147"/>
      <c r="D42" s="114" t="s">
        <v>26</v>
      </c>
      <c r="E42" s="114"/>
      <c r="F42" s="60">
        <v>241</v>
      </c>
      <c r="G42" s="68" t="s">
        <v>36</v>
      </c>
      <c r="H42" s="3"/>
      <c r="I42" s="16">
        <v>115</v>
      </c>
      <c r="J42" s="23">
        <f t="shared" si="0"/>
        <v>35.493827160493829</v>
      </c>
      <c r="K42" s="17">
        <v>134</v>
      </c>
      <c r="L42" s="23">
        <f t="shared" si="1"/>
        <v>41.358024691358025</v>
      </c>
      <c r="M42" s="17">
        <v>32</v>
      </c>
      <c r="N42" s="23">
        <f t="shared" si="2"/>
        <v>9.8765432098765427</v>
      </c>
      <c r="O42" s="17">
        <v>16</v>
      </c>
      <c r="P42" s="23">
        <f t="shared" si="3"/>
        <v>4.9382716049382713</v>
      </c>
      <c r="Q42" s="17">
        <v>10</v>
      </c>
      <c r="R42" s="23">
        <f t="shared" si="4"/>
        <v>3.0864197530864197</v>
      </c>
      <c r="S42" s="10">
        <f t="shared" si="5"/>
        <v>307</v>
      </c>
      <c r="T42" s="23">
        <f t="shared" si="6"/>
        <v>94.753086419753089</v>
      </c>
      <c r="U42" s="17">
        <v>17</v>
      </c>
      <c r="V42" s="23">
        <f t="shared" si="7"/>
        <v>5.2469135802469129</v>
      </c>
      <c r="W42" s="9">
        <f t="shared" si="8"/>
        <v>324</v>
      </c>
      <c r="X42" s="8">
        <f t="shared" si="8"/>
        <v>100</v>
      </c>
      <c r="Y42" s="24"/>
      <c r="Z42" s="16">
        <v>722</v>
      </c>
      <c r="AA42" s="28">
        <f t="shared" si="9"/>
        <v>44.875346260387808</v>
      </c>
    </row>
    <row r="43" spans="2:27" ht="18" customHeight="1">
      <c r="B43" s="146" t="s">
        <v>25</v>
      </c>
      <c r="C43" s="147"/>
      <c r="D43" s="114" t="s">
        <v>26</v>
      </c>
      <c r="E43" s="114"/>
      <c r="F43" s="60">
        <v>242</v>
      </c>
      <c r="G43" s="68" t="s">
        <v>35</v>
      </c>
      <c r="H43" s="3"/>
      <c r="I43" s="16">
        <v>96</v>
      </c>
      <c r="J43" s="23">
        <f t="shared" si="0"/>
        <v>26.59279778393352</v>
      </c>
      <c r="K43" s="17">
        <v>159</v>
      </c>
      <c r="L43" s="23">
        <f t="shared" si="1"/>
        <v>44.044321329639892</v>
      </c>
      <c r="M43" s="17">
        <v>44</v>
      </c>
      <c r="N43" s="23">
        <f t="shared" si="2"/>
        <v>12.18836565096953</v>
      </c>
      <c r="O43" s="17">
        <v>32</v>
      </c>
      <c r="P43" s="23">
        <f t="shared" si="3"/>
        <v>8.86426592797784</v>
      </c>
      <c r="Q43" s="17">
        <v>16</v>
      </c>
      <c r="R43" s="23">
        <f t="shared" si="4"/>
        <v>4.43213296398892</v>
      </c>
      <c r="S43" s="10">
        <f t="shared" si="5"/>
        <v>347</v>
      </c>
      <c r="T43" s="23">
        <f t="shared" si="6"/>
        <v>96.121883656509695</v>
      </c>
      <c r="U43" s="17">
        <v>14</v>
      </c>
      <c r="V43" s="23">
        <f t="shared" si="7"/>
        <v>3.8781163434903045</v>
      </c>
      <c r="W43" s="9">
        <f t="shared" si="8"/>
        <v>361</v>
      </c>
      <c r="X43" s="8">
        <f t="shared" si="8"/>
        <v>100</v>
      </c>
      <c r="Y43" s="24"/>
      <c r="Z43" s="16">
        <v>723</v>
      </c>
      <c r="AA43" s="28">
        <f t="shared" si="9"/>
        <v>49.930843706777317</v>
      </c>
    </row>
    <row r="44" spans="2:27" ht="18" customHeight="1">
      <c r="B44" s="146" t="s">
        <v>25</v>
      </c>
      <c r="C44" s="147"/>
      <c r="D44" s="115" t="s">
        <v>26</v>
      </c>
      <c r="E44" s="115"/>
      <c r="F44" s="60">
        <v>242</v>
      </c>
      <c r="G44" s="68" t="s">
        <v>36</v>
      </c>
      <c r="H44" s="3"/>
      <c r="I44" s="16">
        <v>142</v>
      </c>
      <c r="J44" s="48">
        <f t="shared" si="0"/>
        <v>40.112994350282491</v>
      </c>
      <c r="K44" s="17">
        <v>102</v>
      </c>
      <c r="L44" s="48">
        <f t="shared" si="1"/>
        <v>28.8135593220339</v>
      </c>
      <c r="M44" s="17">
        <v>54</v>
      </c>
      <c r="N44" s="48">
        <f t="shared" si="2"/>
        <v>15.254237288135593</v>
      </c>
      <c r="O44" s="17">
        <v>25</v>
      </c>
      <c r="P44" s="48">
        <f t="shared" si="3"/>
        <v>7.0621468926553677</v>
      </c>
      <c r="Q44" s="17">
        <v>15</v>
      </c>
      <c r="R44" s="48">
        <f t="shared" si="4"/>
        <v>4.2372881355932197</v>
      </c>
      <c r="S44" s="17">
        <f t="shared" si="5"/>
        <v>338</v>
      </c>
      <c r="T44" s="48">
        <f t="shared" si="6"/>
        <v>95.480225988700568</v>
      </c>
      <c r="U44" s="17">
        <v>16</v>
      </c>
      <c r="V44" s="48">
        <f t="shared" si="7"/>
        <v>4.5197740112994351</v>
      </c>
      <c r="W44" s="16">
        <f t="shared" si="8"/>
        <v>354</v>
      </c>
      <c r="X44" s="49">
        <f t="shared" si="8"/>
        <v>100</v>
      </c>
      <c r="Y44" s="24"/>
      <c r="Z44" s="16">
        <v>723</v>
      </c>
      <c r="AA44" s="28">
        <f t="shared" si="9"/>
        <v>48.962655601659748</v>
      </c>
    </row>
    <row r="45" spans="2:27" ht="18" customHeight="1">
      <c r="B45" s="146" t="s">
        <v>25</v>
      </c>
      <c r="C45" s="147"/>
      <c r="D45" s="114" t="s">
        <v>26</v>
      </c>
      <c r="E45" s="114"/>
      <c r="F45" s="58">
        <v>245</v>
      </c>
      <c r="G45" s="67" t="s">
        <v>35</v>
      </c>
      <c r="H45" s="3"/>
      <c r="I45" s="16">
        <v>87</v>
      </c>
      <c r="J45" s="23">
        <f t="shared" si="0"/>
        <v>33.206106870229007</v>
      </c>
      <c r="K45" s="17">
        <v>98</v>
      </c>
      <c r="L45" s="23">
        <f t="shared" si="1"/>
        <v>37.404580152671755</v>
      </c>
      <c r="M45" s="17">
        <v>39</v>
      </c>
      <c r="N45" s="23">
        <f t="shared" si="2"/>
        <v>14.885496183206106</v>
      </c>
      <c r="O45" s="17">
        <v>8</v>
      </c>
      <c r="P45" s="23">
        <f t="shared" si="3"/>
        <v>3.0534351145038165</v>
      </c>
      <c r="Q45" s="17">
        <v>9</v>
      </c>
      <c r="R45" s="23">
        <f t="shared" si="4"/>
        <v>3.4351145038167941</v>
      </c>
      <c r="S45" s="10">
        <f t="shared" si="5"/>
        <v>241</v>
      </c>
      <c r="T45" s="23">
        <f t="shared" si="6"/>
        <v>91.984732824427482</v>
      </c>
      <c r="U45" s="17">
        <v>21</v>
      </c>
      <c r="V45" s="23">
        <f t="shared" si="7"/>
        <v>8.015267175572518</v>
      </c>
      <c r="W45" s="9">
        <f t="shared" si="8"/>
        <v>262</v>
      </c>
      <c r="X45" s="8">
        <f t="shared" si="8"/>
        <v>100</v>
      </c>
      <c r="Y45" s="24"/>
      <c r="Z45" s="16">
        <v>511</v>
      </c>
      <c r="AA45" s="28">
        <f t="shared" si="9"/>
        <v>51.272015655577299</v>
      </c>
    </row>
    <row r="46" spans="2:27" ht="18" customHeight="1">
      <c r="B46" s="146" t="s">
        <v>25</v>
      </c>
      <c r="C46" s="147"/>
      <c r="D46" s="114" t="s">
        <v>26</v>
      </c>
      <c r="E46" s="114"/>
      <c r="F46" s="58">
        <v>245</v>
      </c>
      <c r="G46" s="67" t="s">
        <v>36</v>
      </c>
      <c r="H46" s="3"/>
      <c r="I46" s="9">
        <v>70</v>
      </c>
      <c r="J46" s="23">
        <f t="shared" si="0"/>
        <v>29.914529914529915</v>
      </c>
      <c r="K46" s="10">
        <v>84</v>
      </c>
      <c r="L46" s="23">
        <f t="shared" si="1"/>
        <v>35.897435897435898</v>
      </c>
      <c r="M46" s="10">
        <v>45</v>
      </c>
      <c r="N46" s="23">
        <f t="shared" si="2"/>
        <v>19.230769230769234</v>
      </c>
      <c r="O46" s="10">
        <v>9</v>
      </c>
      <c r="P46" s="23">
        <f t="shared" si="3"/>
        <v>3.8461538461538463</v>
      </c>
      <c r="Q46" s="10">
        <v>6</v>
      </c>
      <c r="R46" s="23">
        <f t="shared" si="4"/>
        <v>2.5641025641025639</v>
      </c>
      <c r="S46" s="10">
        <f t="shared" si="5"/>
        <v>214</v>
      </c>
      <c r="T46" s="23">
        <f t="shared" si="6"/>
        <v>91.452991452991455</v>
      </c>
      <c r="U46" s="10">
        <v>20</v>
      </c>
      <c r="V46" s="23">
        <f t="shared" si="7"/>
        <v>8.5470085470085468</v>
      </c>
      <c r="W46" s="9">
        <f t="shared" si="8"/>
        <v>234</v>
      </c>
      <c r="X46" s="8">
        <f t="shared" si="8"/>
        <v>100</v>
      </c>
      <c r="Y46" s="24"/>
      <c r="Z46" s="9">
        <v>510</v>
      </c>
      <c r="AA46" s="25">
        <f t="shared" si="9"/>
        <v>45.882352941176471</v>
      </c>
    </row>
    <row r="47" spans="2:27" ht="18" customHeight="1">
      <c r="B47" s="146" t="s">
        <v>25</v>
      </c>
      <c r="C47" s="147"/>
      <c r="D47" s="115" t="s">
        <v>26</v>
      </c>
      <c r="E47" s="115"/>
      <c r="F47" s="60">
        <v>245</v>
      </c>
      <c r="G47" s="68" t="s">
        <v>37</v>
      </c>
      <c r="H47" s="3"/>
      <c r="I47" s="16">
        <v>94</v>
      </c>
      <c r="J47" s="48">
        <f t="shared" si="0"/>
        <v>37.6</v>
      </c>
      <c r="K47" s="17">
        <v>82</v>
      </c>
      <c r="L47" s="48">
        <f t="shared" si="1"/>
        <v>32.800000000000004</v>
      </c>
      <c r="M47" s="17">
        <v>38</v>
      </c>
      <c r="N47" s="48">
        <f t="shared" si="2"/>
        <v>15.2</v>
      </c>
      <c r="O47" s="17">
        <v>11</v>
      </c>
      <c r="P47" s="48">
        <f t="shared" si="3"/>
        <v>4.3999999999999995</v>
      </c>
      <c r="Q47" s="17">
        <v>10</v>
      </c>
      <c r="R47" s="48">
        <f t="shared" si="4"/>
        <v>4</v>
      </c>
      <c r="S47" s="17">
        <f t="shared" si="5"/>
        <v>235</v>
      </c>
      <c r="T47" s="48">
        <f t="shared" si="6"/>
        <v>94</v>
      </c>
      <c r="U47" s="17">
        <v>15</v>
      </c>
      <c r="V47" s="48">
        <f t="shared" si="7"/>
        <v>6</v>
      </c>
      <c r="W47" s="16">
        <f t="shared" si="8"/>
        <v>250</v>
      </c>
      <c r="X47" s="49">
        <f t="shared" si="8"/>
        <v>100</v>
      </c>
      <c r="Y47" s="24"/>
      <c r="Z47" s="16">
        <v>510</v>
      </c>
      <c r="AA47" s="28">
        <f t="shared" si="9"/>
        <v>49.019607843137251</v>
      </c>
    </row>
    <row r="48" spans="2:27" ht="18" customHeight="1">
      <c r="B48" s="146" t="s">
        <v>25</v>
      </c>
      <c r="C48" s="147"/>
      <c r="D48" s="114" t="s">
        <v>26</v>
      </c>
      <c r="E48" s="114"/>
      <c r="F48" s="60">
        <v>246</v>
      </c>
      <c r="G48" s="68" t="s">
        <v>35</v>
      </c>
      <c r="H48" s="3"/>
      <c r="I48" s="16">
        <v>101</v>
      </c>
      <c r="J48" s="23">
        <f t="shared" si="0"/>
        <v>26.439790575916227</v>
      </c>
      <c r="K48" s="17">
        <v>126</v>
      </c>
      <c r="L48" s="23">
        <f t="shared" si="1"/>
        <v>32.984293193717278</v>
      </c>
      <c r="M48" s="17">
        <v>51</v>
      </c>
      <c r="N48" s="23">
        <f t="shared" si="2"/>
        <v>13.350785340314136</v>
      </c>
      <c r="O48" s="17">
        <v>25</v>
      </c>
      <c r="P48" s="23">
        <f t="shared" si="3"/>
        <v>6.5445026178010473</v>
      </c>
      <c r="Q48" s="17">
        <v>17</v>
      </c>
      <c r="R48" s="23">
        <f t="shared" si="4"/>
        <v>4.4502617801047117</v>
      </c>
      <c r="S48" s="10">
        <f t="shared" si="5"/>
        <v>320</v>
      </c>
      <c r="T48" s="23">
        <f t="shared" si="6"/>
        <v>83.769633507853399</v>
      </c>
      <c r="U48" s="17">
        <v>62</v>
      </c>
      <c r="V48" s="23">
        <f t="shared" si="7"/>
        <v>16.230366492146597</v>
      </c>
      <c r="W48" s="9">
        <f t="shared" si="8"/>
        <v>382</v>
      </c>
      <c r="X48" s="8">
        <f t="shared" si="8"/>
        <v>100</v>
      </c>
      <c r="Y48" s="24"/>
      <c r="Z48" s="16">
        <v>664</v>
      </c>
      <c r="AA48" s="28">
        <f t="shared" si="9"/>
        <v>57.530120481927717</v>
      </c>
    </row>
    <row r="49" spans="2:27" ht="18" customHeight="1">
      <c r="B49" s="146" t="s">
        <v>25</v>
      </c>
      <c r="C49" s="147"/>
      <c r="D49" s="114" t="s">
        <v>26</v>
      </c>
      <c r="E49" s="114"/>
      <c r="F49" s="60">
        <v>246</v>
      </c>
      <c r="G49" s="68" t="s">
        <v>36</v>
      </c>
      <c r="H49" s="3"/>
      <c r="I49" s="16">
        <v>83</v>
      </c>
      <c r="J49" s="23">
        <f t="shared" si="0"/>
        <v>26.860841423948216</v>
      </c>
      <c r="K49" s="17">
        <v>127</v>
      </c>
      <c r="L49" s="23">
        <f t="shared" si="1"/>
        <v>41.100323624595468</v>
      </c>
      <c r="M49" s="17">
        <v>49</v>
      </c>
      <c r="N49" s="23">
        <f t="shared" si="2"/>
        <v>15.857605177993527</v>
      </c>
      <c r="O49" s="17">
        <v>16</v>
      </c>
      <c r="P49" s="23">
        <f t="shared" si="3"/>
        <v>5.1779935275080913</v>
      </c>
      <c r="Q49" s="17">
        <v>11</v>
      </c>
      <c r="R49" s="23">
        <f t="shared" si="4"/>
        <v>3.5598705501618122</v>
      </c>
      <c r="S49" s="10">
        <f t="shared" si="5"/>
        <v>286</v>
      </c>
      <c r="T49" s="23">
        <f t="shared" si="6"/>
        <v>92.556634304207122</v>
      </c>
      <c r="U49" s="17">
        <v>23</v>
      </c>
      <c r="V49" s="23">
        <f t="shared" si="7"/>
        <v>7.4433656957928811</v>
      </c>
      <c r="W49" s="9">
        <f t="shared" si="8"/>
        <v>309</v>
      </c>
      <c r="X49" s="8">
        <f t="shared" si="8"/>
        <v>100</v>
      </c>
      <c r="Y49" s="24"/>
      <c r="Z49" s="16">
        <v>664</v>
      </c>
      <c r="AA49" s="28">
        <f t="shared" si="9"/>
        <v>46.536144578313255</v>
      </c>
    </row>
    <row r="50" spans="2:27" ht="18" customHeight="1">
      <c r="B50" s="146" t="s">
        <v>25</v>
      </c>
      <c r="C50" s="147"/>
      <c r="D50" s="114" t="s">
        <v>26</v>
      </c>
      <c r="E50" s="114"/>
      <c r="F50" s="60">
        <v>247</v>
      </c>
      <c r="G50" s="68" t="s">
        <v>35</v>
      </c>
      <c r="H50" s="3"/>
      <c r="I50" s="16">
        <v>97</v>
      </c>
      <c r="J50" s="23">
        <f t="shared" si="0"/>
        <v>31.391585760517799</v>
      </c>
      <c r="K50" s="17">
        <v>121</v>
      </c>
      <c r="L50" s="23">
        <f t="shared" si="1"/>
        <v>39.158576051779939</v>
      </c>
      <c r="M50" s="17">
        <v>56</v>
      </c>
      <c r="N50" s="23">
        <f t="shared" si="2"/>
        <v>18.122977346278319</v>
      </c>
      <c r="O50" s="17">
        <v>7</v>
      </c>
      <c r="P50" s="23">
        <f t="shared" si="3"/>
        <v>2.2653721682847898</v>
      </c>
      <c r="Q50" s="17">
        <v>10</v>
      </c>
      <c r="R50" s="23">
        <f t="shared" si="4"/>
        <v>3.2362459546925564</v>
      </c>
      <c r="S50" s="10">
        <f t="shared" si="5"/>
        <v>291</v>
      </c>
      <c r="T50" s="23">
        <f t="shared" si="6"/>
        <v>94.174757281553397</v>
      </c>
      <c r="U50" s="17">
        <v>18</v>
      </c>
      <c r="V50" s="23">
        <f t="shared" si="7"/>
        <v>5.825242718446602</v>
      </c>
      <c r="W50" s="9">
        <f t="shared" si="8"/>
        <v>309</v>
      </c>
      <c r="X50" s="8">
        <f t="shared" si="8"/>
        <v>100</v>
      </c>
      <c r="Y50" s="24"/>
      <c r="Z50" s="16">
        <v>625</v>
      </c>
      <c r="AA50" s="28">
        <f t="shared" si="9"/>
        <v>49.44</v>
      </c>
    </row>
    <row r="51" spans="2:27" ht="18" customHeight="1">
      <c r="B51" s="146" t="s">
        <v>25</v>
      </c>
      <c r="C51" s="147"/>
      <c r="D51" s="114" t="s">
        <v>26</v>
      </c>
      <c r="E51" s="114"/>
      <c r="F51" s="60">
        <v>247</v>
      </c>
      <c r="G51" s="68" t="s">
        <v>36</v>
      </c>
      <c r="H51" s="3"/>
      <c r="I51" s="16">
        <v>87</v>
      </c>
      <c r="J51" s="23">
        <f t="shared" si="0"/>
        <v>27.974276527331188</v>
      </c>
      <c r="K51" s="17">
        <v>119</v>
      </c>
      <c r="L51" s="23">
        <f t="shared" si="1"/>
        <v>38.263665594855304</v>
      </c>
      <c r="M51" s="17">
        <v>57</v>
      </c>
      <c r="N51" s="23">
        <f t="shared" si="2"/>
        <v>18.327974276527332</v>
      </c>
      <c r="O51" s="17">
        <v>16</v>
      </c>
      <c r="P51" s="23">
        <f t="shared" si="3"/>
        <v>5.144694533762058</v>
      </c>
      <c r="Q51" s="17">
        <v>5</v>
      </c>
      <c r="R51" s="23">
        <f t="shared" si="4"/>
        <v>1.607717041800643</v>
      </c>
      <c r="S51" s="10">
        <f t="shared" si="5"/>
        <v>284</v>
      </c>
      <c r="T51" s="23">
        <f t="shared" si="6"/>
        <v>91.318327974276528</v>
      </c>
      <c r="U51" s="17">
        <v>27</v>
      </c>
      <c r="V51" s="23">
        <f t="shared" si="7"/>
        <v>8.6816720257234739</v>
      </c>
      <c r="W51" s="9">
        <f t="shared" si="8"/>
        <v>311</v>
      </c>
      <c r="X51" s="8">
        <f t="shared" si="8"/>
        <v>100</v>
      </c>
      <c r="Y51" s="24"/>
      <c r="Z51" s="16">
        <v>624</v>
      </c>
      <c r="AA51" s="28">
        <f t="shared" si="9"/>
        <v>49.839743589743591</v>
      </c>
    </row>
    <row r="52" spans="2:27" ht="18" customHeight="1">
      <c r="B52" s="146" t="s">
        <v>25</v>
      </c>
      <c r="C52" s="147"/>
      <c r="D52" s="114" t="s">
        <v>26</v>
      </c>
      <c r="E52" s="114"/>
      <c r="F52" s="60">
        <v>248</v>
      </c>
      <c r="G52" s="68" t="s">
        <v>35</v>
      </c>
      <c r="H52" s="3"/>
      <c r="I52" s="16">
        <v>87</v>
      </c>
      <c r="J52" s="23">
        <f t="shared" si="0"/>
        <v>27.974276527331188</v>
      </c>
      <c r="K52" s="17">
        <v>117</v>
      </c>
      <c r="L52" s="23">
        <f t="shared" si="1"/>
        <v>37.620578778135048</v>
      </c>
      <c r="M52" s="17">
        <v>47</v>
      </c>
      <c r="N52" s="23">
        <f t="shared" si="2"/>
        <v>15.112540192926044</v>
      </c>
      <c r="O52" s="17">
        <v>5</v>
      </c>
      <c r="P52" s="23">
        <f t="shared" si="3"/>
        <v>1.607717041800643</v>
      </c>
      <c r="Q52" s="17">
        <v>23</v>
      </c>
      <c r="R52" s="23">
        <f t="shared" si="4"/>
        <v>7.395498392282958</v>
      </c>
      <c r="S52" s="10">
        <f t="shared" si="5"/>
        <v>279</v>
      </c>
      <c r="T52" s="23">
        <f t="shared" si="6"/>
        <v>89.710610932475888</v>
      </c>
      <c r="U52" s="17">
        <v>32</v>
      </c>
      <c r="V52" s="23">
        <f t="shared" si="7"/>
        <v>10.289389067524116</v>
      </c>
      <c r="W52" s="9">
        <f t="shared" si="8"/>
        <v>311</v>
      </c>
      <c r="X52" s="8">
        <f t="shared" si="8"/>
        <v>100</v>
      </c>
      <c r="Y52" s="24"/>
      <c r="Z52" s="16">
        <v>622</v>
      </c>
      <c r="AA52" s="28">
        <f t="shared" si="9"/>
        <v>50</v>
      </c>
    </row>
    <row r="53" spans="2:27" ht="18" customHeight="1">
      <c r="B53" s="146" t="s">
        <v>25</v>
      </c>
      <c r="C53" s="147"/>
      <c r="D53" s="114" t="s">
        <v>26</v>
      </c>
      <c r="E53" s="114"/>
      <c r="F53" s="60">
        <v>248</v>
      </c>
      <c r="G53" s="68" t="s">
        <v>36</v>
      </c>
      <c r="H53" s="3"/>
      <c r="I53" s="16">
        <v>73</v>
      </c>
      <c r="J53" s="23">
        <f t="shared" si="0"/>
        <v>25</v>
      </c>
      <c r="K53" s="17">
        <v>104</v>
      </c>
      <c r="L53" s="23">
        <f t="shared" si="1"/>
        <v>35.61643835616438</v>
      </c>
      <c r="M53" s="17">
        <v>65</v>
      </c>
      <c r="N53" s="23">
        <f t="shared" si="2"/>
        <v>22.260273972602739</v>
      </c>
      <c r="O53" s="17">
        <v>10</v>
      </c>
      <c r="P53" s="23">
        <f t="shared" si="3"/>
        <v>3.4246575342465753</v>
      </c>
      <c r="Q53" s="17">
        <v>18</v>
      </c>
      <c r="R53" s="23">
        <f t="shared" si="4"/>
        <v>6.1643835616438354</v>
      </c>
      <c r="S53" s="10">
        <f t="shared" si="5"/>
        <v>270</v>
      </c>
      <c r="T53" s="23">
        <f t="shared" si="6"/>
        <v>92.465753424657535</v>
      </c>
      <c r="U53" s="17">
        <v>22</v>
      </c>
      <c r="V53" s="23">
        <f t="shared" si="7"/>
        <v>7.5342465753424657</v>
      </c>
      <c r="W53" s="9">
        <f t="shared" si="8"/>
        <v>292</v>
      </c>
      <c r="X53" s="8">
        <f t="shared" si="8"/>
        <v>100</v>
      </c>
      <c r="Y53" s="24"/>
      <c r="Z53" s="16">
        <v>621</v>
      </c>
      <c r="AA53" s="28">
        <f t="shared" si="9"/>
        <v>47.020933977455712</v>
      </c>
    </row>
    <row r="54" spans="2:27" ht="18" customHeight="1">
      <c r="B54" s="146" t="s">
        <v>25</v>
      </c>
      <c r="C54" s="147"/>
      <c r="D54" s="114" t="s">
        <v>26</v>
      </c>
      <c r="E54" s="114"/>
      <c r="F54" s="58">
        <v>249</v>
      </c>
      <c r="G54" s="67" t="s">
        <v>35</v>
      </c>
      <c r="H54" s="3"/>
      <c r="I54" s="51">
        <v>96</v>
      </c>
      <c r="J54" s="23">
        <f t="shared" si="0"/>
        <v>34.782608695652172</v>
      </c>
      <c r="K54" s="10">
        <v>96</v>
      </c>
      <c r="L54" s="23">
        <f t="shared" si="1"/>
        <v>34.782608695652172</v>
      </c>
      <c r="M54" s="10">
        <v>34</v>
      </c>
      <c r="N54" s="23">
        <f t="shared" si="2"/>
        <v>12.318840579710146</v>
      </c>
      <c r="O54" s="10">
        <v>5</v>
      </c>
      <c r="P54" s="23">
        <f t="shared" si="3"/>
        <v>1.8115942028985508</v>
      </c>
      <c r="Q54" s="10">
        <v>16</v>
      </c>
      <c r="R54" s="23">
        <f t="shared" si="4"/>
        <v>5.7971014492753623</v>
      </c>
      <c r="S54" s="10">
        <f t="shared" si="5"/>
        <v>247</v>
      </c>
      <c r="T54" s="23">
        <f t="shared" si="6"/>
        <v>89.492753623188406</v>
      </c>
      <c r="U54" s="10">
        <v>29</v>
      </c>
      <c r="V54" s="23">
        <f t="shared" si="7"/>
        <v>10.507246376811594</v>
      </c>
      <c r="W54" s="9">
        <f t="shared" si="8"/>
        <v>276</v>
      </c>
      <c r="X54" s="8">
        <f t="shared" si="8"/>
        <v>100</v>
      </c>
      <c r="Y54" s="24"/>
      <c r="Z54" s="51">
        <v>569</v>
      </c>
      <c r="AA54" s="25">
        <f t="shared" si="9"/>
        <v>48.506151142355009</v>
      </c>
    </row>
    <row r="55" spans="2:27" ht="18" customHeight="1">
      <c r="B55" s="146" t="s">
        <v>25</v>
      </c>
      <c r="C55" s="147"/>
      <c r="D55" s="135" t="s">
        <v>26</v>
      </c>
      <c r="E55" s="135"/>
      <c r="F55" s="62">
        <v>249</v>
      </c>
      <c r="G55" s="69" t="s">
        <v>36</v>
      </c>
      <c r="H55" s="3"/>
      <c r="I55" s="11">
        <v>107</v>
      </c>
      <c r="J55" s="26">
        <f t="shared" si="0"/>
        <v>37.943262411347519</v>
      </c>
      <c r="K55" s="12">
        <v>84</v>
      </c>
      <c r="L55" s="26">
        <f t="shared" si="1"/>
        <v>29.787234042553191</v>
      </c>
      <c r="M55" s="12">
        <v>38</v>
      </c>
      <c r="N55" s="26">
        <f t="shared" si="2"/>
        <v>13.475177304964539</v>
      </c>
      <c r="O55" s="12">
        <v>8</v>
      </c>
      <c r="P55" s="26">
        <f t="shared" si="3"/>
        <v>2.8368794326241136</v>
      </c>
      <c r="Q55" s="12">
        <v>21</v>
      </c>
      <c r="R55" s="26">
        <f t="shared" si="4"/>
        <v>7.4468085106382977</v>
      </c>
      <c r="S55" s="13">
        <f t="shared" si="5"/>
        <v>258</v>
      </c>
      <c r="T55" s="26">
        <f t="shared" si="6"/>
        <v>91.489361702127653</v>
      </c>
      <c r="U55" s="12">
        <v>24</v>
      </c>
      <c r="V55" s="26">
        <f t="shared" si="7"/>
        <v>8.5106382978723403</v>
      </c>
      <c r="W55" s="14">
        <f t="shared" si="8"/>
        <v>282</v>
      </c>
      <c r="X55" s="15">
        <f t="shared" si="8"/>
        <v>100</v>
      </c>
      <c r="Y55" s="24"/>
      <c r="Z55" s="11">
        <v>569</v>
      </c>
      <c r="AA55" s="27">
        <f t="shared" si="9"/>
        <v>49.560632688927939</v>
      </c>
    </row>
    <row r="56" spans="2:27" ht="18" customHeight="1">
      <c r="B56" s="146" t="s">
        <v>25</v>
      </c>
      <c r="C56" s="147"/>
      <c r="D56" s="114" t="s">
        <v>26</v>
      </c>
      <c r="E56" s="114"/>
      <c r="F56" s="60">
        <v>249</v>
      </c>
      <c r="G56" s="68" t="s">
        <v>37</v>
      </c>
      <c r="H56" s="3"/>
      <c r="I56" s="16">
        <v>84</v>
      </c>
      <c r="J56" s="23">
        <f t="shared" si="0"/>
        <v>32.061068702290072</v>
      </c>
      <c r="K56" s="17">
        <v>94</v>
      </c>
      <c r="L56" s="23">
        <f t="shared" si="1"/>
        <v>35.877862595419849</v>
      </c>
      <c r="M56" s="17">
        <v>39</v>
      </c>
      <c r="N56" s="23">
        <f t="shared" si="2"/>
        <v>14.885496183206106</v>
      </c>
      <c r="O56" s="17">
        <v>19</v>
      </c>
      <c r="P56" s="23">
        <f t="shared" si="3"/>
        <v>7.2519083969465647</v>
      </c>
      <c r="Q56" s="17">
        <v>12</v>
      </c>
      <c r="R56" s="23">
        <f t="shared" si="4"/>
        <v>4.5801526717557248</v>
      </c>
      <c r="S56" s="10">
        <f t="shared" si="5"/>
        <v>248</v>
      </c>
      <c r="T56" s="23">
        <f t="shared" si="6"/>
        <v>94.656488549618317</v>
      </c>
      <c r="U56" s="17">
        <v>14</v>
      </c>
      <c r="V56" s="23">
        <f t="shared" si="7"/>
        <v>5.343511450381679</v>
      </c>
      <c r="W56" s="9">
        <f t="shared" si="8"/>
        <v>262</v>
      </c>
      <c r="X56" s="8">
        <f t="shared" si="8"/>
        <v>100</v>
      </c>
      <c r="Y56" s="24"/>
      <c r="Z56" s="16">
        <v>569</v>
      </c>
      <c r="AA56" s="28">
        <f t="shared" si="9"/>
        <v>46.045694200351491</v>
      </c>
    </row>
    <row r="57" spans="2:27" ht="18" customHeight="1" thickBot="1">
      <c r="B57" s="148" t="s">
        <v>25</v>
      </c>
      <c r="C57" s="149"/>
      <c r="D57" s="134" t="s">
        <v>26</v>
      </c>
      <c r="E57" s="134"/>
      <c r="F57" s="64">
        <v>249</v>
      </c>
      <c r="G57" s="70" t="s">
        <v>38</v>
      </c>
      <c r="H57" s="3"/>
      <c r="I57" s="18">
        <v>122</v>
      </c>
      <c r="J57" s="29">
        <f>I57/W57*100</f>
        <v>39.102564102564102</v>
      </c>
      <c r="K57" s="19">
        <v>102</v>
      </c>
      <c r="L57" s="29">
        <f t="shared" si="1"/>
        <v>32.692307692307693</v>
      </c>
      <c r="M57" s="19">
        <v>41</v>
      </c>
      <c r="N57" s="29">
        <f t="shared" si="2"/>
        <v>13.141025641025642</v>
      </c>
      <c r="O57" s="19">
        <v>16</v>
      </c>
      <c r="P57" s="29">
        <f t="shared" si="3"/>
        <v>5.1282051282051277</v>
      </c>
      <c r="Q57" s="19">
        <v>9</v>
      </c>
      <c r="R57" s="29">
        <f t="shared" si="4"/>
        <v>2.8846153846153846</v>
      </c>
      <c r="S57" s="20">
        <f t="shared" si="5"/>
        <v>290</v>
      </c>
      <c r="T57" s="29">
        <f t="shared" si="6"/>
        <v>92.948717948717956</v>
      </c>
      <c r="U57" s="19">
        <v>22</v>
      </c>
      <c r="V57" s="29">
        <f t="shared" si="7"/>
        <v>7.0512820512820511</v>
      </c>
      <c r="W57" s="21">
        <f t="shared" si="8"/>
        <v>312</v>
      </c>
      <c r="X57" s="22">
        <f t="shared" si="8"/>
        <v>100</v>
      </c>
      <c r="Y57" s="24"/>
      <c r="Z57" s="18">
        <v>569</v>
      </c>
      <c r="AA57" s="30">
        <f>W57/Z57*100</f>
        <v>54.833040421792624</v>
      </c>
    </row>
    <row r="58" spans="2:27" ht="5.0999999999999996" customHeight="1">
      <c r="D58" s="5"/>
      <c r="E58" s="5"/>
      <c r="F58" s="5">
        <v>51</v>
      </c>
      <c r="G58" s="5"/>
      <c r="H58" s="2"/>
      <c r="I58" s="31"/>
      <c r="J58" s="31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2:27" ht="5.0999999999999996" customHeight="1" thickBot="1">
      <c r="D59" s="5"/>
      <c r="E59" s="5"/>
      <c r="F59" s="5"/>
      <c r="G59" s="5"/>
      <c r="H59" s="2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2:27" ht="18.75" thickTop="1" thickBot="1">
      <c r="B60" s="111" t="s">
        <v>16</v>
      </c>
      <c r="C60" s="112"/>
      <c r="D60" s="112"/>
      <c r="E60" s="112"/>
      <c r="F60" s="112"/>
      <c r="G60" s="113"/>
      <c r="H60" s="33"/>
      <c r="I60" s="54">
        <v>5208</v>
      </c>
      <c r="J60" s="55">
        <f>I60/W60*100</f>
        <v>34.558725945587263</v>
      </c>
      <c r="K60" s="56">
        <v>5546</v>
      </c>
      <c r="L60" s="55">
        <f>K60/W60*100</f>
        <v>36.801592568015927</v>
      </c>
      <c r="M60" s="56">
        <v>1947</v>
      </c>
      <c r="N60" s="55">
        <f>M60/W60*100</f>
        <v>12.91970802919708</v>
      </c>
      <c r="O60" s="56">
        <v>820</v>
      </c>
      <c r="P60" s="55">
        <f>O60/W60*100</f>
        <v>5.44127405441274</v>
      </c>
      <c r="Q60" s="56">
        <v>567</v>
      </c>
      <c r="R60" s="55">
        <f>Q60/W60*100</f>
        <v>3.7624419376244194</v>
      </c>
      <c r="S60" s="56">
        <v>14088</v>
      </c>
      <c r="T60" s="55">
        <f>S60/W60*100</f>
        <v>93.483742534837418</v>
      </c>
      <c r="U60" s="56">
        <v>982</v>
      </c>
      <c r="V60" s="55">
        <f>U60/W60*100</f>
        <v>6.5162574651625738</v>
      </c>
      <c r="W60" s="56">
        <v>15070</v>
      </c>
      <c r="X60" s="57">
        <f>SUM(T60,V60)</f>
        <v>99.999999999999986</v>
      </c>
      <c r="Y60" s="34"/>
      <c r="Z60" s="54">
        <f>SUM(Z11:Z57)</f>
        <v>28040</v>
      </c>
      <c r="AA60" s="57">
        <f>W60/Z60*100</f>
        <v>53.744650499286728</v>
      </c>
    </row>
    <row r="61" spans="2:27" ht="16.5" thickTop="1">
      <c r="D61" s="6"/>
      <c r="E61" s="6"/>
      <c r="F61" s="6"/>
      <c r="G61" s="6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2:27" ht="18" thickBot="1">
      <c r="B62" s="116" t="s">
        <v>13</v>
      </c>
      <c r="C62" s="116"/>
      <c r="D62" s="116"/>
      <c r="E62" s="116"/>
      <c r="F62" s="116"/>
      <c r="G62" s="116"/>
      <c r="I62" s="40">
        <v>23</v>
      </c>
      <c r="S62" s="97"/>
    </row>
    <row r="63" spans="2:27" ht="18" thickTop="1">
      <c r="B63" s="117" t="s">
        <v>14</v>
      </c>
      <c r="C63" s="117"/>
      <c r="D63" s="117"/>
      <c r="E63" s="117"/>
      <c r="F63" s="117"/>
      <c r="G63" s="117"/>
      <c r="I63" s="39">
        <f>COUNTA(G11:G57)</f>
        <v>47</v>
      </c>
    </row>
    <row r="67" spans="4:4" ht="17.25">
      <c r="D67" s="41"/>
    </row>
  </sheetData>
  <mergeCells count="123">
    <mergeCell ref="D2:AA2"/>
    <mergeCell ref="D3:AA3"/>
    <mergeCell ref="D5:AA5"/>
    <mergeCell ref="B8:C9"/>
    <mergeCell ref="D8:E9"/>
    <mergeCell ref="F8:F9"/>
    <mergeCell ref="G8:G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7:AA7"/>
    <mergeCell ref="D14:E14"/>
    <mergeCell ref="D15:E15"/>
    <mergeCell ref="D16:E16"/>
    <mergeCell ref="D17:E17"/>
    <mergeCell ref="D18:E18"/>
    <mergeCell ref="D19:E19"/>
    <mergeCell ref="X8:X9"/>
    <mergeCell ref="Z8:Z9"/>
    <mergeCell ref="AA8:AA9"/>
    <mergeCell ref="D11:E11"/>
    <mergeCell ref="D12:E12"/>
    <mergeCell ref="D13:E13"/>
    <mergeCell ref="S8:S9"/>
    <mergeCell ref="T8:T9"/>
    <mergeCell ref="U8:U9"/>
    <mergeCell ref="V8:V9"/>
    <mergeCell ref="W8:W9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44:E44"/>
    <mergeCell ref="D45:E45"/>
    <mergeCell ref="D46:E46"/>
    <mergeCell ref="D47:E47"/>
    <mergeCell ref="D48:E48"/>
    <mergeCell ref="D49:E49"/>
    <mergeCell ref="B60:G60"/>
    <mergeCell ref="B62:G62"/>
    <mergeCell ref="B63:G63"/>
    <mergeCell ref="B57:C57"/>
    <mergeCell ref="B56:C56"/>
    <mergeCell ref="B55:C55"/>
    <mergeCell ref="D55:E55"/>
    <mergeCell ref="D56:E56"/>
    <mergeCell ref="D57:E57"/>
    <mergeCell ref="B51:C51"/>
    <mergeCell ref="B50:C50"/>
    <mergeCell ref="B49:C49"/>
    <mergeCell ref="B48:C48"/>
    <mergeCell ref="B47:C47"/>
    <mergeCell ref="B46:C46"/>
    <mergeCell ref="B54:C54"/>
    <mergeCell ref="B53:C53"/>
    <mergeCell ref="B52:C52"/>
    <mergeCell ref="B39:C39"/>
    <mergeCell ref="B38:C38"/>
    <mergeCell ref="B37:C37"/>
    <mergeCell ref="B36:C36"/>
    <mergeCell ref="B35:C35"/>
    <mergeCell ref="B34:C34"/>
    <mergeCell ref="B45:C45"/>
    <mergeCell ref="B44:C44"/>
    <mergeCell ref="B43:C43"/>
    <mergeCell ref="B42:C42"/>
    <mergeCell ref="B41:C41"/>
    <mergeCell ref="B40:C40"/>
    <mergeCell ref="B27:C27"/>
    <mergeCell ref="B26:C26"/>
    <mergeCell ref="B25:C25"/>
    <mergeCell ref="B24:C24"/>
    <mergeCell ref="B23:C23"/>
    <mergeCell ref="B22:C22"/>
    <mergeCell ref="B33:C33"/>
    <mergeCell ref="B32:C32"/>
    <mergeCell ref="B31:C31"/>
    <mergeCell ref="B30:C30"/>
    <mergeCell ref="B29:C29"/>
    <mergeCell ref="B28:C28"/>
    <mergeCell ref="B15:C15"/>
    <mergeCell ref="B14:C14"/>
    <mergeCell ref="B13:C13"/>
    <mergeCell ref="B12:C12"/>
    <mergeCell ref="B11:C11"/>
    <mergeCell ref="B21:C21"/>
    <mergeCell ref="B20:C20"/>
    <mergeCell ref="B19:C19"/>
    <mergeCell ref="B18:C18"/>
    <mergeCell ref="B17:C17"/>
    <mergeCell ref="B16:C16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0"/>
  <sheetViews>
    <sheetView showWhiteSpace="0" zoomScaleNormal="100" workbookViewId="0">
      <selection activeCell="I63" sqref="I63"/>
    </sheetView>
  </sheetViews>
  <sheetFormatPr baseColWidth="10" defaultRowHeight="15"/>
  <cols>
    <col min="1" max="1" width="1.7109375" customWidth="1"/>
    <col min="2" max="2" width="3.28515625" customWidth="1"/>
    <col min="3" max="3" width="4.85546875" customWidth="1"/>
    <col min="4" max="5" width="7.28515625" customWidth="1"/>
    <col min="6" max="6" width="10.28515625" customWidth="1"/>
    <col min="7" max="7" width="9.7109375" customWidth="1"/>
    <col min="8" max="8" width="0.85546875" customWidth="1"/>
    <col min="9" max="9" width="9.7109375" customWidth="1"/>
    <col min="10" max="10" width="6.28515625" customWidth="1"/>
    <col min="11" max="11" width="9.7109375" customWidth="1"/>
    <col min="12" max="12" width="6.2851562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5.7109375" customWidth="1"/>
    <col min="19" max="19" width="9.7109375" customWidth="1"/>
    <col min="20" max="20" width="6.7109375" customWidth="1"/>
    <col min="21" max="21" width="9.7109375" customWidth="1"/>
    <col min="22" max="22" width="5.7109375" customWidth="1"/>
    <col min="23" max="23" width="9.7109375" customWidth="1"/>
    <col min="24" max="24" width="7.7109375" customWidth="1"/>
    <col min="25" max="25" width="0.85546875" customWidth="1"/>
    <col min="26" max="26" width="8.7109375" customWidth="1"/>
    <col min="27" max="27" width="13.7109375" customWidth="1"/>
    <col min="28" max="28" width="1.7109375" customWidth="1"/>
  </cols>
  <sheetData>
    <row r="1" spans="1:28" ht="9.9499999999999993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</row>
    <row r="2" spans="1:28" ht="20.25">
      <c r="A2" s="80"/>
      <c r="B2" s="80"/>
      <c r="C2" s="80"/>
      <c r="D2" s="118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80"/>
    </row>
    <row r="3" spans="1:28">
      <c r="A3" s="80"/>
      <c r="B3" s="80"/>
      <c r="C3" s="80"/>
      <c r="D3" s="119" t="s">
        <v>8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80"/>
    </row>
    <row r="4" spans="1:2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</row>
    <row r="5" spans="1:28" ht="33" customHeight="1">
      <c r="A5" s="80"/>
      <c r="B5" s="80"/>
      <c r="C5" s="80"/>
      <c r="D5" s="120" t="s">
        <v>158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80"/>
    </row>
    <row r="6" spans="1:28" ht="24.95" customHeight="1" thickBot="1">
      <c r="A6" s="81"/>
      <c r="B6" s="81"/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1"/>
    </row>
    <row r="7" spans="1:28" ht="15.95" customHeight="1" thickTop="1" thickBot="1">
      <c r="S7" s="133" t="s">
        <v>170</v>
      </c>
      <c r="T7" s="133"/>
      <c r="U7" s="133"/>
      <c r="V7" s="133"/>
      <c r="W7" s="133"/>
      <c r="X7" s="133"/>
      <c r="Y7" s="133"/>
      <c r="Z7" s="133"/>
      <c r="AA7" s="133"/>
    </row>
    <row r="8" spans="1:28" ht="24.95" customHeight="1">
      <c r="B8" s="107" t="s">
        <v>15</v>
      </c>
      <c r="C8" s="108"/>
      <c r="D8" s="125" t="s">
        <v>6</v>
      </c>
      <c r="E8" s="125"/>
      <c r="F8" s="136" t="s">
        <v>34</v>
      </c>
      <c r="G8" s="127" t="s">
        <v>33</v>
      </c>
      <c r="H8" s="4"/>
      <c r="I8" s="129" t="s">
        <v>71</v>
      </c>
      <c r="J8" s="131" t="s">
        <v>7</v>
      </c>
      <c r="K8" s="129" t="s">
        <v>70</v>
      </c>
      <c r="L8" s="131" t="s">
        <v>7</v>
      </c>
      <c r="M8" s="129" t="s">
        <v>70</v>
      </c>
      <c r="N8" s="131" t="s">
        <v>7</v>
      </c>
      <c r="O8" s="129" t="s">
        <v>70</v>
      </c>
      <c r="P8" s="131" t="s">
        <v>7</v>
      </c>
      <c r="Q8" s="129" t="s">
        <v>70</v>
      </c>
      <c r="R8" s="131" t="s">
        <v>7</v>
      </c>
      <c r="S8" s="107" t="s">
        <v>1</v>
      </c>
      <c r="T8" s="122" t="s">
        <v>7</v>
      </c>
      <c r="U8" s="107" t="s">
        <v>2</v>
      </c>
      <c r="V8" s="122" t="s">
        <v>7</v>
      </c>
      <c r="W8" s="107" t="s">
        <v>4</v>
      </c>
      <c r="X8" s="122" t="s">
        <v>7</v>
      </c>
      <c r="Y8" s="7"/>
      <c r="Z8" s="108" t="s">
        <v>3</v>
      </c>
      <c r="AA8" s="122" t="s">
        <v>9</v>
      </c>
      <c r="AB8" s="1"/>
    </row>
    <row r="9" spans="1:28" ht="24.95" customHeight="1" thickBot="1">
      <c r="B9" s="109"/>
      <c r="C9" s="110"/>
      <c r="D9" s="126"/>
      <c r="E9" s="126"/>
      <c r="F9" s="137"/>
      <c r="G9" s="128"/>
      <c r="H9" s="4"/>
      <c r="I9" s="140"/>
      <c r="J9" s="132"/>
      <c r="K9" s="140"/>
      <c r="L9" s="132"/>
      <c r="M9" s="140"/>
      <c r="N9" s="132"/>
      <c r="O9" s="140"/>
      <c r="P9" s="132"/>
      <c r="Q9" s="140"/>
      <c r="R9" s="132"/>
      <c r="S9" s="109"/>
      <c r="T9" s="123"/>
      <c r="U9" s="109"/>
      <c r="V9" s="123"/>
      <c r="W9" s="109"/>
      <c r="X9" s="124"/>
      <c r="Y9" s="7"/>
      <c r="Z9" s="110"/>
      <c r="AA9" s="123"/>
    </row>
    <row r="10" spans="1:28" ht="5.0999999999999996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8" ht="18" customHeight="1">
      <c r="B11" s="146" t="s">
        <v>27</v>
      </c>
      <c r="C11" s="147"/>
      <c r="D11" s="114" t="s">
        <v>26</v>
      </c>
      <c r="E11" s="114"/>
      <c r="F11" s="58">
        <v>187</v>
      </c>
      <c r="G11" s="67" t="s">
        <v>35</v>
      </c>
      <c r="H11" s="3"/>
      <c r="I11" s="16">
        <v>84</v>
      </c>
      <c r="J11" s="23">
        <f t="shared" ref="J11:J59" si="0">I11/W11*100</f>
        <v>28.965517241379313</v>
      </c>
      <c r="K11" s="17">
        <v>126</v>
      </c>
      <c r="L11" s="23">
        <f t="shared" ref="L11:L60" si="1">K11/W11*100</f>
        <v>43.448275862068961</v>
      </c>
      <c r="M11" s="17">
        <v>37</v>
      </c>
      <c r="N11" s="23">
        <f t="shared" ref="N11:N60" si="2">M11/W11*100</f>
        <v>12.758620689655173</v>
      </c>
      <c r="O11" s="17">
        <v>0</v>
      </c>
      <c r="P11" s="23">
        <f t="shared" ref="P11:P60" si="3">O11/W11*100</f>
        <v>0</v>
      </c>
      <c r="Q11" s="17">
        <v>29</v>
      </c>
      <c r="R11" s="23">
        <f t="shared" ref="R11:R60" si="4">Q11/W11*100</f>
        <v>10</v>
      </c>
      <c r="S11" s="10">
        <f t="shared" ref="S11:S60" si="5">SUM(I11,K11,M11,O11,Q11)</f>
        <v>276</v>
      </c>
      <c r="T11" s="23">
        <f t="shared" ref="T11:T60" si="6">S11/W11*100</f>
        <v>95.172413793103445</v>
      </c>
      <c r="U11" s="17">
        <v>14</v>
      </c>
      <c r="V11" s="23">
        <f t="shared" ref="V11:V60" si="7">U11/W11*100</f>
        <v>4.8275862068965516</v>
      </c>
      <c r="W11" s="9">
        <f t="shared" ref="W11:X60" si="8">SUM(S11,U11)</f>
        <v>290</v>
      </c>
      <c r="X11" s="8">
        <f t="shared" si="8"/>
        <v>100</v>
      </c>
      <c r="Y11" s="24"/>
      <c r="Z11" s="16">
        <v>522</v>
      </c>
      <c r="AA11" s="28">
        <f t="shared" ref="AA11:AA59" si="9">W11/Z11*100</f>
        <v>55.555555555555557</v>
      </c>
    </row>
    <row r="12" spans="1:28" ht="18" customHeight="1">
      <c r="B12" s="146" t="s">
        <v>27</v>
      </c>
      <c r="C12" s="147"/>
      <c r="D12" s="114" t="s">
        <v>26</v>
      </c>
      <c r="E12" s="114"/>
      <c r="F12" s="60">
        <v>187</v>
      </c>
      <c r="G12" s="68" t="s">
        <v>36</v>
      </c>
      <c r="H12" s="3"/>
      <c r="I12" s="16">
        <v>73</v>
      </c>
      <c r="J12" s="23">
        <f t="shared" si="0"/>
        <v>24.745762711864408</v>
      </c>
      <c r="K12" s="17">
        <v>125</v>
      </c>
      <c r="L12" s="23">
        <f t="shared" si="1"/>
        <v>42.372881355932201</v>
      </c>
      <c r="M12" s="17">
        <v>34</v>
      </c>
      <c r="N12" s="23">
        <f t="shared" si="2"/>
        <v>11.525423728813559</v>
      </c>
      <c r="O12" s="17">
        <v>12</v>
      </c>
      <c r="P12" s="23">
        <f t="shared" si="3"/>
        <v>4.0677966101694913</v>
      </c>
      <c r="Q12" s="17">
        <v>29</v>
      </c>
      <c r="R12" s="23">
        <f t="shared" si="4"/>
        <v>9.8305084745762716</v>
      </c>
      <c r="S12" s="10">
        <f t="shared" si="5"/>
        <v>273</v>
      </c>
      <c r="T12" s="23">
        <f t="shared" si="6"/>
        <v>92.542372881355931</v>
      </c>
      <c r="U12" s="17">
        <v>22</v>
      </c>
      <c r="V12" s="23">
        <f t="shared" si="7"/>
        <v>7.4576271186440684</v>
      </c>
      <c r="W12" s="9">
        <f t="shared" si="8"/>
        <v>295</v>
      </c>
      <c r="X12" s="8">
        <f t="shared" si="8"/>
        <v>100</v>
      </c>
      <c r="Y12" s="24"/>
      <c r="Z12" s="16">
        <v>521</v>
      </c>
      <c r="AA12" s="28">
        <f t="shared" si="9"/>
        <v>56.621880998080613</v>
      </c>
    </row>
    <row r="13" spans="1:28" ht="18" customHeight="1">
      <c r="B13" s="146" t="s">
        <v>27</v>
      </c>
      <c r="C13" s="147"/>
      <c r="D13" s="114" t="s">
        <v>26</v>
      </c>
      <c r="E13" s="114"/>
      <c r="F13" s="60">
        <v>187</v>
      </c>
      <c r="G13" s="68" t="s">
        <v>37</v>
      </c>
      <c r="H13" s="3"/>
      <c r="I13" s="16">
        <v>78</v>
      </c>
      <c r="J13" s="23">
        <f t="shared" si="0"/>
        <v>28.467153284671532</v>
      </c>
      <c r="K13" s="17">
        <v>103</v>
      </c>
      <c r="L13" s="23">
        <f t="shared" si="1"/>
        <v>37.591240875912405</v>
      </c>
      <c r="M13" s="17">
        <v>30</v>
      </c>
      <c r="N13" s="23">
        <f t="shared" si="2"/>
        <v>10.948905109489052</v>
      </c>
      <c r="O13" s="17">
        <v>14</v>
      </c>
      <c r="P13" s="23">
        <f t="shared" si="3"/>
        <v>5.1094890510948909</v>
      </c>
      <c r="Q13" s="17">
        <v>31</v>
      </c>
      <c r="R13" s="23">
        <f t="shared" si="4"/>
        <v>11.313868613138686</v>
      </c>
      <c r="S13" s="10">
        <f t="shared" si="5"/>
        <v>256</v>
      </c>
      <c r="T13" s="23">
        <f t="shared" si="6"/>
        <v>93.430656934306569</v>
      </c>
      <c r="U13" s="17">
        <v>18</v>
      </c>
      <c r="V13" s="23">
        <f t="shared" si="7"/>
        <v>6.5693430656934311</v>
      </c>
      <c r="W13" s="9">
        <f t="shared" si="8"/>
        <v>274</v>
      </c>
      <c r="X13" s="8">
        <f t="shared" si="8"/>
        <v>100</v>
      </c>
      <c r="Y13" s="24"/>
      <c r="Z13" s="16">
        <v>521</v>
      </c>
      <c r="AA13" s="28">
        <f t="shared" si="9"/>
        <v>52.591170825335901</v>
      </c>
    </row>
    <row r="14" spans="1:28" ht="18" customHeight="1">
      <c r="B14" s="146" t="s">
        <v>27</v>
      </c>
      <c r="C14" s="147"/>
      <c r="D14" s="114" t="s">
        <v>26</v>
      </c>
      <c r="E14" s="114"/>
      <c r="F14" s="60">
        <v>188</v>
      </c>
      <c r="G14" s="68" t="s">
        <v>35</v>
      </c>
      <c r="H14" s="3"/>
      <c r="I14" s="16">
        <v>121</v>
      </c>
      <c r="J14" s="23">
        <f t="shared" si="0"/>
        <v>34.180790960451979</v>
      </c>
      <c r="K14" s="17">
        <v>146</v>
      </c>
      <c r="L14" s="23">
        <f t="shared" si="1"/>
        <v>41.242937853107343</v>
      </c>
      <c r="M14" s="17">
        <v>46</v>
      </c>
      <c r="N14" s="23">
        <f t="shared" si="2"/>
        <v>12.994350282485875</v>
      </c>
      <c r="O14" s="17">
        <v>0</v>
      </c>
      <c r="P14" s="23">
        <f t="shared" si="3"/>
        <v>0</v>
      </c>
      <c r="Q14" s="17">
        <v>25</v>
      </c>
      <c r="R14" s="23">
        <f t="shared" si="4"/>
        <v>7.0621468926553677</v>
      </c>
      <c r="S14" s="10">
        <f t="shared" si="5"/>
        <v>338</v>
      </c>
      <c r="T14" s="23">
        <f t="shared" si="6"/>
        <v>95.480225988700568</v>
      </c>
      <c r="U14" s="17">
        <v>16</v>
      </c>
      <c r="V14" s="23">
        <f t="shared" si="7"/>
        <v>4.5197740112994351</v>
      </c>
      <c r="W14" s="9">
        <f t="shared" si="8"/>
        <v>354</v>
      </c>
      <c r="X14" s="8">
        <f t="shared" si="8"/>
        <v>100</v>
      </c>
      <c r="Y14" s="24"/>
      <c r="Z14" s="16">
        <v>606</v>
      </c>
      <c r="AA14" s="28">
        <f t="shared" si="9"/>
        <v>58.415841584158414</v>
      </c>
    </row>
    <row r="15" spans="1:28" ht="18" customHeight="1">
      <c r="B15" s="146" t="s">
        <v>27</v>
      </c>
      <c r="C15" s="147"/>
      <c r="D15" s="114" t="s">
        <v>26</v>
      </c>
      <c r="E15" s="114"/>
      <c r="F15" s="60">
        <v>188</v>
      </c>
      <c r="G15" s="68" t="s">
        <v>36</v>
      </c>
      <c r="H15" s="3"/>
      <c r="I15" s="16">
        <v>108</v>
      </c>
      <c r="J15" s="23">
        <f t="shared" si="0"/>
        <v>30.16759776536313</v>
      </c>
      <c r="K15" s="17">
        <v>170</v>
      </c>
      <c r="L15" s="23">
        <f t="shared" si="1"/>
        <v>47.486033519553075</v>
      </c>
      <c r="M15" s="17">
        <v>25</v>
      </c>
      <c r="N15" s="23">
        <f t="shared" si="2"/>
        <v>6.983240223463687</v>
      </c>
      <c r="O15" s="17">
        <v>13</v>
      </c>
      <c r="P15" s="23">
        <f t="shared" si="3"/>
        <v>3.6312849162011176</v>
      </c>
      <c r="Q15" s="17">
        <v>23</v>
      </c>
      <c r="R15" s="23">
        <f t="shared" si="4"/>
        <v>6.4245810055865924</v>
      </c>
      <c r="S15" s="10">
        <f t="shared" si="5"/>
        <v>339</v>
      </c>
      <c r="T15" s="23">
        <f t="shared" si="6"/>
        <v>94.692737430167597</v>
      </c>
      <c r="U15" s="17">
        <v>19</v>
      </c>
      <c r="V15" s="23">
        <f t="shared" si="7"/>
        <v>5.3072625698324023</v>
      </c>
      <c r="W15" s="9">
        <f t="shared" si="8"/>
        <v>358</v>
      </c>
      <c r="X15" s="8">
        <f t="shared" si="8"/>
        <v>100</v>
      </c>
      <c r="Y15" s="24"/>
      <c r="Z15" s="16">
        <v>606</v>
      </c>
      <c r="AA15" s="28">
        <f t="shared" si="9"/>
        <v>59.07590759075908</v>
      </c>
    </row>
    <row r="16" spans="1:28" ht="18" customHeight="1">
      <c r="B16" s="146" t="s">
        <v>27</v>
      </c>
      <c r="C16" s="147"/>
      <c r="D16" s="114" t="s">
        <v>26</v>
      </c>
      <c r="E16" s="114"/>
      <c r="F16" s="60">
        <v>188</v>
      </c>
      <c r="G16" s="68" t="s">
        <v>37</v>
      </c>
      <c r="H16" s="3"/>
      <c r="I16" s="16">
        <v>115</v>
      </c>
      <c r="J16" s="23">
        <f t="shared" si="0"/>
        <v>31.593406593406591</v>
      </c>
      <c r="K16" s="17">
        <v>166</v>
      </c>
      <c r="L16" s="23">
        <f t="shared" si="1"/>
        <v>45.604395604395606</v>
      </c>
      <c r="M16" s="17">
        <v>31</v>
      </c>
      <c r="N16" s="23">
        <f t="shared" si="2"/>
        <v>8.5164835164835164</v>
      </c>
      <c r="O16" s="17">
        <v>16</v>
      </c>
      <c r="P16" s="23">
        <f t="shared" si="3"/>
        <v>4.395604395604396</v>
      </c>
      <c r="Q16" s="17">
        <v>13</v>
      </c>
      <c r="R16" s="23">
        <f t="shared" si="4"/>
        <v>3.5714285714285712</v>
      </c>
      <c r="S16" s="10">
        <f t="shared" si="5"/>
        <v>341</v>
      </c>
      <c r="T16" s="23">
        <f t="shared" si="6"/>
        <v>93.681318681318686</v>
      </c>
      <c r="U16" s="17">
        <v>23</v>
      </c>
      <c r="V16" s="23">
        <f t="shared" si="7"/>
        <v>6.3186813186813184</v>
      </c>
      <c r="W16" s="9">
        <f t="shared" si="8"/>
        <v>364</v>
      </c>
      <c r="X16" s="8">
        <f t="shared" si="8"/>
        <v>100</v>
      </c>
      <c r="Y16" s="24"/>
      <c r="Z16" s="16">
        <v>605</v>
      </c>
      <c r="AA16" s="28">
        <f t="shared" si="9"/>
        <v>60.165289256198349</v>
      </c>
    </row>
    <row r="17" spans="2:27" ht="18" customHeight="1">
      <c r="B17" s="146" t="s">
        <v>27</v>
      </c>
      <c r="C17" s="147"/>
      <c r="D17" s="114" t="s">
        <v>26</v>
      </c>
      <c r="E17" s="114"/>
      <c r="F17" s="60">
        <v>189</v>
      </c>
      <c r="G17" s="68" t="s">
        <v>35</v>
      </c>
      <c r="H17" s="3"/>
      <c r="I17" s="16">
        <v>122</v>
      </c>
      <c r="J17" s="23">
        <f t="shared" si="0"/>
        <v>29.468599033816425</v>
      </c>
      <c r="K17" s="17">
        <v>160</v>
      </c>
      <c r="L17" s="23">
        <f t="shared" si="1"/>
        <v>38.647342995169083</v>
      </c>
      <c r="M17" s="17">
        <v>44</v>
      </c>
      <c r="N17" s="23">
        <f t="shared" si="2"/>
        <v>10.628019323671497</v>
      </c>
      <c r="O17" s="17">
        <v>10</v>
      </c>
      <c r="P17" s="23">
        <f t="shared" si="3"/>
        <v>2.4154589371980677</v>
      </c>
      <c r="Q17" s="17">
        <v>45</v>
      </c>
      <c r="R17" s="23">
        <f t="shared" si="4"/>
        <v>10.869565217391305</v>
      </c>
      <c r="S17" s="10">
        <f t="shared" si="5"/>
        <v>381</v>
      </c>
      <c r="T17" s="23">
        <f t="shared" si="6"/>
        <v>92.028985507246375</v>
      </c>
      <c r="U17" s="17">
        <v>33</v>
      </c>
      <c r="V17" s="23">
        <f t="shared" si="7"/>
        <v>7.9710144927536222</v>
      </c>
      <c r="W17" s="9">
        <f t="shared" si="8"/>
        <v>414</v>
      </c>
      <c r="X17" s="8">
        <f t="shared" si="8"/>
        <v>100</v>
      </c>
      <c r="Y17" s="24"/>
      <c r="Z17" s="16">
        <v>732</v>
      </c>
      <c r="AA17" s="28">
        <f t="shared" si="9"/>
        <v>56.557377049180324</v>
      </c>
    </row>
    <row r="18" spans="2:27" ht="18" customHeight="1">
      <c r="B18" s="146" t="s">
        <v>27</v>
      </c>
      <c r="C18" s="147"/>
      <c r="D18" s="114" t="s">
        <v>26</v>
      </c>
      <c r="E18" s="114"/>
      <c r="F18" s="60">
        <v>189</v>
      </c>
      <c r="G18" s="68" t="s">
        <v>36</v>
      </c>
      <c r="H18" s="3"/>
      <c r="I18" s="16">
        <v>124</v>
      </c>
      <c r="J18" s="23">
        <f t="shared" si="0"/>
        <v>28.246013667425967</v>
      </c>
      <c r="K18" s="17">
        <v>160</v>
      </c>
      <c r="L18" s="23">
        <f t="shared" si="1"/>
        <v>36.446469248291571</v>
      </c>
      <c r="M18" s="17">
        <v>60</v>
      </c>
      <c r="N18" s="23">
        <f t="shared" si="2"/>
        <v>13.66742596810934</v>
      </c>
      <c r="O18" s="17">
        <v>14</v>
      </c>
      <c r="P18" s="23">
        <f t="shared" si="3"/>
        <v>3.1890660592255129</v>
      </c>
      <c r="Q18" s="17">
        <v>47</v>
      </c>
      <c r="R18" s="23">
        <f t="shared" si="4"/>
        <v>10.70615034168565</v>
      </c>
      <c r="S18" s="10">
        <f t="shared" si="5"/>
        <v>405</v>
      </c>
      <c r="T18" s="23">
        <f t="shared" si="6"/>
        <v>92.255125284738043</v>
      </c>
      <c r="U18" s="17">
        <v>34</v>
      </c>
      <c r="V18" s="23">
        <f t="shared" si="7"/>
        <v>7.7448747152619593</v>
      </c>
      <c r="W18" s="9">
        <f t="shared" si="8"/>
        <v>439</v>
      </c>
      <c r="X18" s="8">
        <f t="shared" si="8"/>
        <v>100</v>
      </c>
      <c r="Y18" s="24"/>
      <c r="Z18" s="16">
        <v>732</v>
      </c>
      <c r="AA18" s="28">
        <f t="shared" si="9"/>
        <v>59.972677595628419</v>
      </c>
    </row>
    <row r="19" spans="2:27" ht="18" customHeight="1">
      <c r="B19" s="146" t="s">
        <v>27</v>
      </c>
      <c r="C19" s="147"/>
      <c r="D19" s="114" t="s">
        <v>26</v>
      </c>
      <c r="E19" s="114"/>
      <c r="F19" s="60">
        <v>190</v>
      </c>
      <c r="G19" s="68" t="s">
        <v>35</v>
      </c>
      <c r="H19" s="3"/>
      <c r="I19" s="16">
        <v>109</v>
      </c>
      <c r="J19" s="23">
        <f t="shared" si="0"/>
        <v>30.193905817174517</v>
      </c>
      <c r="K19" s="17">
        <v>150</v>
      </c>
      <c r="L19" s="23">
        <f t="shared" si="1"/>
        <v>41.551246537396118</v>
      </c>
      <c r="M19" s="17">
        <v>43</v>
      </c>
      <c r="N19" s="23">
        <f t="shared" si="2"/>
        <v>11.911357340720222</v>
      </c>
      <c r="O19" s="17">
        <v>15</v>
      </c>
      <c r="P19" s="23">
        <f t="shared" si="3"/>
        <v>4.1551246537396125</v>
      </c>
      <c r="Q19" s="17">
        <v>25</v>
      </c>
      <c r="R19" s="23">
        <f t="shared" si="4"/>
        <v>6.9252077562326875</v>
      </c>
      <c r="S19" s="10">
        <f t="shared" si="5"/>
        <v>342</v>
      </c>
      <c r="T19" s="23">
        <f t="shared" si="6"/>
        <v>94.73684210526315</v>
      </c>
      <c r="U19" s="17">
        <v>19</v>
      </c>
      <c r="V19" s="23">
        <f t="shared" si="7"/>
        <v>5.2631578947368416</v>
      </c>
      <c r="W19" s="9">
        <f t="shared" si="8"/>
        <v>361</v>
      </c>
      <c r="X19" s="8">
        <f t="shared" si="8"/>
        <v>99.999999999999986</v>
      </c>
      <c r="Y19" s="24"/>
      <c r="Z19" s="16">
        <v>677</v>
      </c>
      <c r="AA19" s="28">
        <f t="shared" si="9"/>
        <v>53.323485967503693</v>
      </c>
    </row>
    <row r="20" spans="2:27" ht="18" customHeight="1">
      <c r="B20" s="146" t="s">
        <v>27</v>
      </c>
      <c r="C20" s="147"/>
      <c r="D20" s="114" t="s">
        <v>26</v>
      </c>
      <c r="E20" s="114"/>
      <c r="F20" s="58">
        <v>190</v>
      </c>
      <c r="G20" s="67" t="s">
        <v>36</v>
      </c>
      <c r="H20" s="3"/>
      <c r="I20" s="9">
        <v>120</v>
      </c>
      <c r="J20" s="23">
        <f t="shared" si="0"/>
        <v>32.258064516129032</v>
      </c>
      <c r="K20" s="10">
        <v>152</v>
      </c>
      <c r="L20" s="23">
        <f t="shared" si="1"/>
        <v>40.86021505376344</v>
      </c>
      <c r="M20" s="10">
        <v>42</v>
      </c>
      <c r="N20" s="23">
        <f t="shared" si="2"/>
        <v>11.29032258064516</v>
      </c>
      <c r="O20" s="10">
        <v>15</v>
      </c>
      <c r="P20" s="23">
        <f t="shared" si="3"/>
        <v>4.032258064516129</v>
      </c>
      <c r="Q20" s="10">
        <v>17</v>
      </c>
      <c r="R20" s="23">
        <f t="shared" si="4"/>
        <v>4.56989247311828</v>
      </c>
      <c r="S20" s="10">
        <f t="shared" si="5"/>
        <v>346</v>
      </c>
      <c r="T20" s="23">
        <f t="shared" si="6"/>
        <v>93.010752688172033</v>
      </c>
      <c r="U20" s="10">
        <v>26</v>
      </c>
      <c r="V20" s="23">
        <f t="shared" si="7"/>
        <v>6.9892473118279561</v>
      </c>
      <c r="W20" s="9">
        <f t="shared" si="8"/>
        <v>372</v>
      </c>
      <c r="X20" s="8">
        <f t="shared" si="8"/>
        <v>99.999999999999986</v>
      </c>
      <c r="Y20" s="24"/>
      <c r="Z20" s="9">
        <v>676</v>
      </c>
      <c r="AA20" s="25">
        <f t="shared" si="9"/>
        <v>55.029585798816569</v>
      </c>
    </row>
    <row r="21" spans="2:27" ht="18" customHeight="1">
      <c r="B21" s="146" t="s">
        <v>27</v>
      </c>
      <c r="C21" s="147"/>
      <c r="D21" s="135" t="s">
        <v>26</v>
      </c>
      <c r="E21" s="135"/>
      <c r="F21" s="62">
        <v>194</v>
      </c>
      <c r="G21" s="69" t="s">
        <v>35</v>
      </c>
      <c r="H21" s="3"/>
      <c r="I21" s="11">
        <v>113</v>
      </c>
      <c r="J21" s="26">
        <f t="shared" si="0"/>
        <v>33.040935672514621</v>
      </c>
      <c r="K21" s="12">
        <v>137</v>
      </c>
      <c r="L21" s="26">
        <f t="shared" si="1"/>
        <v>40.058479532163744</v>
      </c>
      <c r="M21" s="12">
        <v>39</v>
      </c>
      <c r="N21" s="26">
        <f t="shared" si="2"/>
        <v>11.403508771929824</v>
      </c>
      <c r="O21" s="12">
        <v>12</v>
      </c>
      <c r="P21" s="26">
        <f t="shared" si="3"/>
        <v>3.5087719298245612</v>
      </c>
      <c r="Q21" s="12">
        <v>20</v>
      </c>
      <c r="R21" s="26">
        <f t="shared" si="4"/>
        <v>5.8479532163742682</v>
      </c>
      <c r="S21" s="13">
        <f t="shared" si="5"/>
        <v>321</v>
      </c>
      <c r="T21" s="26">
        <f t="shared" si="6"/>
        <v>93.859649122807014</v>
      </c>
      <c r="U21" s="12">
        <v>21</v>
      </c>
      <c r="V21" s="26">
        <f t="shared" si="7"/>
        <v>6.140350877192982</v>
      </c>
      <c r="W21" s="14">
        <f t="shared" si="8"/>
        <v>342</v>
      </c>
      <c r="X21" s="15">
        <f t="shared" si="8"/>
        <v>100</v>
      </c>
      <c r="Y21" s="24"/>
      <c r="Z21" s="11">
        <v>646</v>
      </c>
      <c r="AA21" s="27">
        <f t="shared" si="9"/>
        <v>52.941176470588239</v>
      </c>
    </row>
    <row r="22" spans="2:27" ht="18" customHeight="1">
      <c r="B22" s="146" t="s">
        <v>27</v>
      </c>
      <c r="C22" s="147"/>
      <c r="D22" s="114" t="s">
        <v>26</v>
      </c>
      <c r="E22" s="114"/>
      <c r="F22" s="60">
        <v>194</v>
      </c>
      <c r="G22" s="68" t="s">
        <v>36</v>
      </c>
      <c r="H22" s="3"/>
      <c r="I22" s="16">
        <v>127</v>
      </c>
      <c r="J22" s="23">
        <f t="shared" si="0"/>
        <v>34.986225895316799</v>
      </c>
      <c r="K22" s="17">
        <v>138</v>
      </c>
      <c r="L22" s="23">
        <f t="shared" si="1"/>
        <v>38.016528925619838</v>
      </c>
      <c r="M22" s="17">
        <v>36</v>
      </c>
      <c r="N22" s="23">
        <f t="shared" si="2"/>
        <v>9.9173553719008272</v>
      </c>
      <c r="O22" s="17">
        <v>25</v>
      </c>
      <c r="P22" s="23">
        <f t="shared" si="3"/>
        <v>6.887052341597796</v>
      </c>
      <c r="Q22" s="17">
        <v>37</v>
      </c>
      <c r="R22" s="23">
        <f t="shared" si="4"/>
        <v>10.192837465564738</v>
      </c>
      <c r="S22" s="10">
        <f t="shared" si="5"/>
        <v>363</v>
      </c>
      <c r="T22" s="23">
        <f t="shared" si="6"/>
        <v>100</v>
      </c>
      <c r="U22" s="17">
        <v>0</v>
      </c>
      <c r="V22" s="23">
        <f t="shared" si="7"/>
        <v>0</v>
      </c>
      <c r="W22" s="9">
        <f t="shared" si="8"/>
        <v>363</v>
      </c>
      <c r="X22" s="8">
        <f t="shared" si="8"/>
        <v>100</v>
      </c>
      <c r="Y22" s="24"/>
      <c r="Z22" s="16">
        <v>646</v>
      </c>
      <c r="AA22" s="28">
        <f t="shared" si="9"/>
        <v>56.191950464396292</v>
      </c>
    </row>
    <row r="23" spans="2:27" ht="18" customHeight="1">
      <c r="B23" s="146" t="s">
        <v>27</v>
      </c>
      <c r="C23" s="147"/>
      <c r="D23" s="114" t="s">
        <v>26</v>
      </c>
      <c r="E23" s="114"/>
      <c r="F23" s="60">
        <v>195</v>
      </c>
      <c r="G23" s="68" t="s">
        <v>35</v>
      </c>
      <c r="H23" s="3"/>
      <c r="I23" s="16">
        <v>84</v>
      </c>
      <c r="J23" s="23">
        <f t="shared" si="0"/>
        <v>24.561403508771928</v>
      </c>
      <c r="K23" s="17">
        <v>163</v>
      </c>
      <c r="L23" s="23">
        <f t="shared" si="1"/>
        <v>47.66081871345029</v>
      </c>
      <c r="M23" s="17">
        <v>31</v>
      </c>
      <c r="N23" s="23">
        <f t="shared" si="2"/>
        <v>9.064327485380117</v>
      </c>
      <c r="O23" s="17">
        <v>11</v>
      </c>
      <c r="P23" s="23">
        <f t="shared" si="3"/>
        <v>3.2163742690058479</v>
      </c>
      <c r="Q23" s="17">
        <v>34</v>
      </c>
      <c r="R23" s="23">
        <f t="shared" si="4"/>
        <v>9.9415204678362574</v>
      </c>
      <c r="S23" s="10">
        <f t="shared" si="5"/>
        <v>323</v>
      </c>
      <c r="T23" s="23">
        <f t="shared" si="6"/>
        <v>94.444444444444443</v>
      </c>
      <c r="U23" s="17">
        <v>19</v>
      </c>
      <c r="V23" s="23">
        <f t="shared" si="7"/>
        <v>5.5555555555555554</v>
      </c>
      <c r="W23" s="9">
        <f t="shared" si="8"/>
        <v>342</v>
      </c>
      <c r="X23" s="8">
        <f t="shared" si="8"/>
        <v>100</v>
      </c>
      <c r="Y23" s="24"/>
      <c r="Z23" s="16">
        <v>638</v>
      </c>
      <c r="AA23" s="28">
        <f t="shared" si="9"/>
        <v>53.605015673981192</v>
      </c>
    </row>
    <row r="24" spans="2:27" ht="18" customHeight="1">
      <c r="B24" s="146" t="s">
        <v>27</v>
      </c>
      <c r="C24" s="147"/>
      <c r="D24" s="114" t="s">
        <v>26</v>
      </c>
      <c r="E24" s="114"/>
      <c r="F24" s="60">
        <v>195</v>
      </c>
      <c r="G24" s="68" t="s">
        <v>36</v>
      </c>
      <c r="H24" s="3"/>
      <c r="I24" s="16">
        <v>95</v>
      </c>
      <c r="J24" s="23">
        <f t="shared" si="0"/>
        <v>27.142857142857142</v>
      </c>
      <c r="K24" s="17">
        <v>139</v>
      </c>
      <c r="L24" s="23">
        <f t="shared" si="1"/>
        <v>39.714285714285715</v>
      </c>
      <c r="M24" s="17">
        <v>40</v>
      </c>
      <c r="N24" s="23">
        <f t="shared" si="2"/>
        <v>11.428571428571429</v>
      </c>
      <c r="O24" s="17">
        <v>9</v>
      </c>
      <c r="P24" s="23">
        <f t="shared" si="3"/>
        <v>2.5714285714285712</v>
      </c>
      <c r="Q24" s="17">
        <v>41</v>
      </c>
      <c r="R24" s="23">
        <f t="shared" si="4"/>
        <v>11.714285714285715</v>
      </c>
      <c r="S24" s="10">
        <f t="shared" si="5"/>
        <v>324</v>
      </c>
      <c r="T24" s="23">
        <f t="shared" si="6"/>
        <v>92.571428571428569</v>
      </c>
      <c r="U24" s="17">
        <v>26</v>
      </c>
      <c r="V24" s="23">
        <f t="shared" si="7"/>
        <v>7.4285714285714288</v>
      </c>
      <c r="W24" s="9">
        <f t="shared" si="8"/>
        <v>350</v>
      </c>
      <c r="X24" s="8">
        <f t="shared" si="8"/>
        <v>100</v>
      </c>
      <c r="Y24" s="24"/>
      <c r="Z24" s="16">
        <v>637</v>
      </c>
      <c r="AA24" s="28">
        <f t="shared" si="9"/>
        <v>54.945054945054949</v>
      </c>
    </row>
    <row r="25" spans="2:27" ht="18" customHeight="1">
      <c r="B25" s="146" t="s">
        <v>27</v>
      </c>
      <c r="C25" s="147"/>
      <c r="D25" s="114" t="s">
        <v>26</v>
      </c>
      <c r="E25" s="114"/>
      <c r="F25" s="60">
        <v>196</v>
      </c>
      <c r="G25" s="68" t="s">
        <v>35</v>
      </c>
      <c r="H25" s="3"/>
      <c r="I25" s="16">
        <v>86</v>
      </c>
      <c r="J25" s="23">
        <f t="shared" si="0"/>
        <v>22.513089005235599</v>
      </c>
      <c r="K25" s="17">
        <v>180</v>
      </c>
      <c r="L25" s="23">
        <f t="shared" si="1"/>
        <v>47.120418848167539</v>
      </c>
      <c r="M25" s="17">
        <v>43</v>
      </c>
      <c r="N25" s="23">
        <f t="shared" si="2"/>
        <v>11.2565445026178</v>
      </c>
      <c r="O25" s="17">
        <v>14</v>
      </c>
      <c r="P25" s="23">
        <f t="shared" si="3"/>
        <v>3.664921465968586</v>
      </c>
      <c r="Q25" s="17">
        <v>26</v>
      </c>
      <c r="R25" s="23">
        <f t="shared" si="4"/>
        <v>6.8062827225130889</v>
      </c>
      <c r="S25" s="10">
        <f t="shared" si="5"/>
        <v>349</v>
      </c>
      <c r="T25" s="23">
        <f t="shared" si="6"/>
        <v>91.361256544502623</v>
      </c>
      <c r="U25" s="17">
        <v>33</v>
      </c>
      <c r="V25" s="23">
        <f t="shared" si="7"/>
        <v>8.6387434554973819</v>
      </c>
      <c r="W25" s="9">
        <f t="shared" si="8"/>
        <v>382</v>
      </c>
      <c r="X25" s="8">
        <f t="shared" si="8"/>
        <v>100</v>
      </c>
      <c r="Y25" s="24"/>
      <c r="Z25" s="16">
        <v>680</v>
      </c>
      <c r="AA25" s="28">
        <f t="shared" si="9"/>
        <v>56.176470588235297</v>
      </c>
    </row>
    <row r="26" spans="2:27" ht="18" customHeight="1">
      <c r="B26" s="146" t="s">
        <v>27</v>
      </c>
      <c r="C26" s="147"/>
      <c r="D26" s="114" t="s">
        <v>26</v>
      </c>
      <c r="E26" s="114"/>
      <c r="F26" s="60">
        <v>196</v>
      </c>
      <c r="G26" s="68" t="s">
        <v>36</v>
      </c>
      <c r="H26" s="3"/>
      <c r="I26" s="16">
        <v>85</v>
      </c>
      <c r="J26" s="23">
        <f t="shared" si="0"/>
        <v>23.035230352303522</v>
      </c>
      <c r="K26" s="17">
        <v>169</v>
      </c>
      <c r="L26" s="23">
        <f t="shared" si="1"/>
        <v>45.799457994579946</v>
      </c>
      <c r="M26" s="17">
        <v>37</v>
      </c>
      <c r="N26" s="23">
        <f t="shared" si="2"/>
        <v>10.027100271002711</v>
      </c>
      <c r="O26" s="17">
        <v>21</v>
      </c>
      <c r="P26" s="23">
        <f t="shared" si="3"/>
        <v>5.6910569105691051</v>
      </c>
      <c r="Q26" s="17">
        <v>34</v>
      </c>
      <c r="R26" s="23">
        <f t="shared" si="4"/>
        <v>9.2140921409214087</v>
      </c>
      <c r="S26" s="10">
        <f t="shared" si="5"/>
        <v>346</v>
      </c>
      <c r="T26" s="23">
        <f t="shared" si="6"/>
        <v>93.766937669376688</v>
      </c>
      <c r="U26" s="17">
        <v>23</v>
      </c>
      <c r="V26" s="23">
        <f t="shared" si="7"/>
        <v>6.2330623306233059</v>
      </c>
      <c r="W26" s="9">
        <f t="shared" si="8"/>
        <v>369</v>
      </c>
      <c r="X26" s="8">
        <f t="shared" si="8"/>
        <v>100</v>
      </c>
      <c r="Y26" s="24"/>
      <c r="Z26" s="16">
        <v>680</v>
      </c>
      <c r="AA26" s="28">
        <f t="shared" si="9"/>
        <v>54.264705882352935</v>
      </c>
    </row>
    <row r="27" spans="2:27" ht="18" customHeight="1">
      <c r="B27" s="146" t="s">
        <v>27</v>
      </c>
      <c r="C27" s="147"/>
      <c r="D27" s="114" t="s">
        <v>26</v>
      </c>
      <c r="E27" s="114"/>
      <c r="F27" s="60">
        <v>197</v>
      </c>
      <c r="G27" s="68" t="s">
        <v>35</v>
      </c>
      <c r="H27" s="3"/>
      <c r="I27" s="16">
        <v>91</v>
      </c>
      <c r="J27" s="23">
        <f t="shared" si="0"/>
        <v>28.616352201257861</v>
      </c>
      <c r="K27" s="17">
        <v>124</v>
      </c>
      <c r="L27" s="23">
        <f t="shared" si="1"/>
        <v>38.9937106918239</v>
      </c>
      <c r="M27" s="17">
        <v>20</v>
      </c>
      <c r="N27" s="23">
        <f t="shared" si="2"/>
        <v>6.2893081761006293</v>
      </c>
      <c r="O27" s="17">
        <v>19</v>
      </c>
      <c r="P27" s="23">
        <f t="shared" si="3"/>
        <v>5.9748427672955975</v>
      </c>
      <c r="Q27" s="17">
        <v>33</v>
      </c>
      <c r="R27" s="23">
        <f t="shared" si="4"/>
        <v>10.377358490566039</v>
      </c>
      <c r="S27" s="10">
        <f t="shared" si="5"/>
        <v>287</v>
      </c>
      <c r="T27" s="23">
        <f t="shared" si="6"/>
        <v>90.25157232704403</v>
      </c>
      <c r="U27" s="17">
        <v>31</v>
      </c>
      <c r="V27" s="23">
        <f t="shared" si="7"/>
        <v>9.7484276729559749</v>
      </c>
      <c r="W27" s="9">
        <f t="shared" si="8"/>
        <v>318</v>
      </c>
      <c r="X27" s="8">
        <f t="shared" si="8"/>
        <v>100</v>
      </c>
      <c r="Y27" s="24"/>
      <c r="Z27" s="16">
        <v>615</v>
      </c>
      <c r="AA27" s="28">
        <f t="shared" si="9"/>
        <v>51.707317073170735</v>
      </c>
    </row>
    <row r="28" spans="2:27" ht="18" customHeight="1">
      <c r="B28" s="146" t="s">
        <v>27</v>
      </c>
      <c r="C28" s="147"/>
      <c r="D28" s="114" t="s">
        <v>26</v>
      </c>
      <c r="E28" s="114"/>
      <c r="F28" s="60">
        <v>197</v>
      </c>
      <c r="G28" s="68" t="s">
        <v>36</v>
      </c>
      <c r="H28" s="3"/>
      <c r="I28" s="16">
        <v>108</v>
      </c>
      <c r="J28" s="23">
        <f t="shared" si="0"/>
        <v>30.083565459610028</v>
      </c>
      <c r="K28" s="17">
        <v>156</v>
      </c>
      <c r="L28" s="23">
        <f t="shared" si="1"/>
        <v>43.454038997214482</v>
      </c>
      <c r="M28" s="17">
        <v>41</v>
      </c>
      <c r="N28" s="23">
        <f t="shared" si="2"/>
        <v>11.420612813370473</v>
      </c>
      <c r="O28" s="17">
        <v>12</v>
      </c>
      <c r="P28" s="23">
        <f t="shared" si="3"/>
        <v>3.3426183844011144</v>
      </c>
      <c r="Q28" s="17">
        <v>25</v>
      </c>
      <c r="R28" s="23">
        <f t="shared" si="4"/>
        <v>6.9637883008356551</v>
      </c>
      <c r="S28" s="10">
        <f t="shared" si="5"/>
        <v>342</v>
      </c>
      <c r="T28" s="23">
        <f t="shared" si="6"/>
        <v>95.264623955431759</v>
      </c>
      <c r="U28" s="17">
        <v>17</v>
      </c>
      <c r="V28" s="23">
        <f t="shared" si="7"/>
        <v>4.7353760445682447</v>
      </c>
      <c r="W28" s="9">
        <f t="shared" si="8"/>
        <v>359</v>
      </c>
      <c r="X28" s="8">
        <f t="shared" si="8"/>
        <v>100</v>
      </c>
      <c r="Y28" s="24"/>
      <c r="Z28" s="16">
        <v>614</v>
      </c>
      <c r="AA28" s="28">
        <f t="shared" si="9"/>
        <v>58.469055374592841</v>
      </c>
    </row>
    <row r="29" spans="2:27" ht="18" customHeight="1">
      <c r="B29" s="146" t="s">
        <v>27</v>
      </c>
      <c r="C29" s="147"/>
      <c r="D29" s="114" t="s">
        <v>26</v>
      </c>
      <c r="E29" s="114"/>
      <c r="F29" s="60">
        <v>198</v>
      </c>
      <c r="G29" s="68" t="s">
        <v>35</v>
      </c>
      <c r="H29" s="3"/>
      <c r="I29" s="16">
        <v>24</v>
      </c>
      <c r="J29" s="23">
        <f t="shared" si="0"/>
        <v>40.677966101694921</v>
      </c>
      <c r="K29" s="17">
        <v>16</v>
      </c>
      <c r="L29" s="23">
        <f t="shared" si="1"/>
        <v>27.118644067796609</v>
      </c>
      <c r="M29" s="17">
        <v>7</v>
      </c>
      <c r="N29" s="23">
        <f t="shared" si="2"/>
        <v>11.864406779661017</v>
      </c>
      <c r="O29" s="17">
        <v>2</v>
      </c>
      <c r="P29" s="23">
        <f t="shared" si="3"/>
        <v>3.3898305084745761</v>
      </c>
      <c r="Q29" s="17">
        <v>6</v>
      </c>
      <c r="R29" s="23">
        <f t="shared" si="4"/>
        <v>10.16949152542373</v>
      </c>
      <c r="S29" s="10">
        <f t="shared" si="5"/>
        <v>55</v>
      </c>
      <c r="T29" s="23">
        <f t="shared" si="6"/>
        <v>93.220338983050837</v>
      </c>
      <c r="U29" s="17">
        <v>4</v>
      </c>
      <c r="V29" s="23">
        <f t="shared" si="7"/>
        <v>6.7796610169491522</v>
      </c>
      <c r="W29" s="9">
        <f t="shared" si="8"/>
        <v>59</v>
      </c>
      <c r="X29" s="8">
        <f t="shared" si="8"/>
        <v>99.999999999999986</v>
      </c>
      <c r="Y29" s="24"/>
      <c r="Z29" s="16">
        <v>261</v>
      </c>
      <c r="AA29" s="28">
        <f t="shared" si="9"/>
        <v>22.60536398467433</v>
      </c>
    </row>
    <row r="30" spans="2:27" ht="18" customHeight="1">
      <c r="B30" s="146" t="s">
        <v>27</v>
      </c>
      <c r="C30" s="147"/>
      <c r="D30" s="114" t="s">
        <v>26</v>
      </c>
      <c r="E30" s="114"/>
      <c r="F30" s="60">
        <v>199</v>
      </c>
      <c r="G30" s="68" t="s">
        <v>35</v>
      </c>
      <c r="H30" s="3"/>
      <c r="I30" s="16">
        <v>80</v>
      </c>
      <c r="J30" s="23">
        <f t="shared" si="0"/>
        <v>25.559105431309902</v>
      </c>
      <c r="K30" s="17">
        <v>133</v>
      </c>
      <c r="L30" s="23">
        <f t="shared" si="1"/>
        <v>42.492012779552716</v>
      </c>
      <c r="M30" s="17">
        <v>22</v>
      </c>
      <c r="N30" s="23">
        <f t="shared" si="2"/>
        <v>7.0287539936102235</v>
      </c>
      <c r="O30" s="17">
        <v>9</v>
      </c>
      <c r="P30" s="23">
        <f t="shared" si="3"/>
        <v>2.8753993610223643</v>
      </c>
      <c r="Q30" s="17">
        <v>25</v>
      </c>
      <c r="R30" s="23">
        <f t="shared" si="4"/>
        <v>7.9872204472843444</v>
      </c>
      <c r="S30" s="10">
        <f t="shared" si="5"/>
        <v>269</v>
      </c>
      <c r="T30" s="23">
        <f t="shared" si="6"/>
        <v>85.942492012779553</v>
      </c>
      <c r="U30" s="17">
        <v>44</v>
      </c>
      <c r="V30" s="23">
        <f t="shared" si="7"/>
        <v>14.057507987220447</v>
      </c>
      <c r="W30" s="9">
        <f t="shared" si="8"/>
        <v>313</v>
      </c>
      <c r="X30" s="8">
        <f t="shared" si="8"/>
        <v>100</v>
      </c>
      <c r="Y30" s="24"/>
      <c r="Z30" s="16">
        <v>536</v>
      </c>
      <c r="AA30" s="28">
        <f t="shared" si="9"/>
        <v>58.395522388059703</v>
      </c>
    </row>
    <row r="31" spans="2:27" ht="18" customHeight="1">
      <c r="B31" s="146" t="s">
        <v>27</v>
      </c>
      <c r="C31" s="147"/>
      <c r="D31" s="114" t="s">
        <v>26</v>
      </c>
      <c r="E31" s="114"/>
      <c r="F31" s="60">
        <v>199</v>
      </c>
      <c r="G31" s="68" t="s">
        <v>36</v>
      </c>
      <c r="H31" s="3"/>
      <c r="I31" s="16">
        <v>83</v>
      </c>
      <c r="J31" s="23">
        <f t="shared" si="0"/>
        <v>27.39273927392739</v>
      </c>
      <c r="K31" s="17">
        <v>119</v>
      </c>
      <c r="L31" s="23">
        <f t="shared" si="1"/>
        <v>39.273927392739274</v>
      </c>
      <c r="M31" s="17">
        <v>35</v>
      </c>
      <c r="N31" s="23">
        <f t="shared" si="2"/>
        <v>11.55115511551155</v>
      </c>
      <c r="O31" s="17">
        <v>25</v>
      </c>
      <c r="P31" s="23">
        <f t="shared" si="3"/>
        <v>8.2508250825082499</v>
      </c>
      <c r="Q31" s="17">
        <v>19</v>
      </c>
      <c r="R31" s="23">
        <f t="shared" si="4"/>
        <v>6.2706270627062706</v>
      </c>
      <c r="S31" s="10">
        <f t="shared" si="5"/>
        <v>281</v>
      </c>
      <c r="T31" s="23">
        <f t="shared" si="6"/>
        <v>92.739273927392745</v>
      </c>
      <c r="U31" s="17">
        <v>22</v>
      </c>
      <c r="V31" s="23">
        <f t="shared" si="7"/>
        <v>7.2607260726072615</v>
      </c>
      <c r="W31" s="9">
        <f t="shared" si="8"/>
        <v>303</v>
      </c>
      <c r="X31" s="8">
        <f t="shared" si="8"/>
        <v>100</v>
      </c>
      <c r="Y31" s="24"/>
      <c r="Z31" s="16">
        <v>536</v>
      </c>
      <c r="AA31" s="28">
        <f t="shared" si="9"/>
        <v>56.529850746268664</v>
      </c>
    </row>
    <row r="32" spans="2:27" ht="18" customHeight="1">
      <c r="B32" s="146" t="s">
        <v>27</v>
      </c>
      <c r="C32" s="147"/>
      <c r="D32" s="114" t="s">
        <v>26</v>
      </c>
      <c r="E32" s="114"/>
      <c r="F32" s="60">
        <v>199</v>
      </c>
      <c r="G32" s="68" t="s">
        <v>37</v>
      </c>
      <c r="H32" s="3"/>
      <c r="I32" s="16">
        <v>79</v>
      </c>
      <c r="J32" s="23">
        <f t="shared" si="0"/>
        <v>27.719298245614034</v>
      </c>
      <c r="K32" s="17">
        <v>134</v>
      </c>
      <c r="L32" s="23">
        <f t="shared" si="1"/>
        <v>47.017543859649123</v>
      </c>
      <c r="M32" s="17">
        <v>30</v>
      </c>
      <c r="N32" s="23">
        <f t="shared" si="2"/>
        <v>10.526315789473683</v>
      </c>
      <c r="O32" s="17">
        <v>9</v>
      </c>
      <c r="P32" s="23">
        <f t="shared" si="3"/>
        <v>3.1578947368421053</v>
      </c>
      <c r="Q32" s="17">
        <v>23</v>
      </c>
      <c r="R32" s="23">
        <f t="shared" si="4"/>
        <v>8.0701754385964914</v>
      </c>
      <c r="S32" s="10">
        <f t="shared" si="5"/>
        <v>275</v>
      </c>
      <c r="T32" s="23">
        <f t="shared" si="6"/>
        <v>96.491228070175438</v>
      </c>
      <c r="U32" s="17">
        <v>10</v>
      </c>
      <c r="V32" s="23">
        <f t="shared" si="7"/>
        <v>3.5087719298245612</v>
      </c>
      <c r="W32" s="9">
        <f t="shared" si="8"/>
        <v>285</v>
      </c>
      <c r="X32" s="8">
        <f t="shared" si="8"/>
        <v>100</v>
      </c>
      <c r="Y32" s="24"/>
      <c r="Z32" s="16">
        <v>535</v>
      </c>
      <c r="AA32" s="28">
        <f t="shared" si="9"/>
        <v>53.271028037383175</v>
      </c>
    </row>
    <row r="33" spans="2:27" ht="18" customHeight="1">
      <c r="B33" s="146" t="s">
        <v>27</v>
      </c>
      <c r="C33" s="147"/>
      <c r="D33" s="114" t="s">
        <v>26</v>
      </c>
      <c r="E33" s="114"/>
      <c r="F33" s="60">
        <v>200</v>
      </c>
      <c r="G33" s="68" t="s">
        <v>35</v>
      </c>
      <c r="H33" s="3"/>
      <c r="I33" s="16">
        <v>72</v>
      </c>
      <c r="J33" s="23">
        <f t="shared" si="0"/>
        <v>24.489795918367346</v>
      </c>
      <c r="K33" s="17">
        <v>119</v>
      </c>
      <c r="L33" s="23">
        <f t="shared" si="1"/>
        <v>40.476190476190474</v>
      </c>
      <c r="M33" s="17">
        <v>39</v>
      </c>
      <c r="N33" s="23">
        <f t="shared" si="2"/>
        <v>13.26530612244898</v>
      </c>
      <c r="O33" s="17">
        <v>13</v>
      </c>
      <c r="P33" s="23">
        <f t="shared" si="3"/>
        <v>4.4217687074829932</v>
      </c>
      <c r="Q33" s="17">
        <v>35</v>
      </c>
      <c r="R33" s="23">
        <f t="shared" si="4"/>
        <v>11.904761904761903</v>
      </c>
      <c r="S33" s="10">
        <f t="shared" si="5"/>
        <v>278</v>
      </c>
      <c r="T33" s="23">
        <f t="shared" si="6"/>
        <v>94.557823129251702</v>
      </c>
      <c r="U33" s="17">
        <v>16</v>
      </c>
      <c r="V33" s="23">
        <f t="shared" si="7"/>
        <v>5.4421768707482991</v>
      </c>
      <c r="W33" s="9">
        <f t="shared" si="8"/>
        <v>294</v>
      </c>
      <c r="X33" s="8">
        <f t="shared" si="8"/>
        <v>100</v>
      </c>
      <c r="Y33" s="24"/>
      <c r="Z33" s="16">
        <v>536</v>
      </c>
      <c r="AA33" s="28">
        <f t="shared" si="9"/>
        <v>54.850746268656714</v>
      </c>
    </row>
    <row r="34" spans="2:27" ht="18" customHeight="1">
      <c r="B34" s="146" t="s">
        <v>27</v>
      </c>
      <c r="C34" s="147"/>
      <c r="D34" s="114" t="s">
        <v>26</v>
      </c>
      <c r="E34" s="114"/>
      <c r="F34" s="60">
        <v>200</v>
      </c>
      <c r="G34" s="68" t="s">
        <v>36</v>
      </c>
      <c r="H34" s="3"/>
      <c r="I34" s="16">
        <v>78</v>
      </c>
      <c r="J34" s="23">
        <f t="shared" si="0"/>
        <v>24.22360248447205</v>
      </c>
      <c r="K34" s="17">
        <v>131</v>
      </c>
      <c r="L34" s="23">
        <f t="shared" si="1"/>
        <v>40.683229813664596</v>
      </c>
      <c r="M34" s="17">
        <v>32</v>
      </c>
      <c r="N34" s="23">
        <f t="shared" si="2"/>
        <v>9.9378881987577632</v>
      </c>
      <c r="O34" s="17">
        <v>12</v>
      </c>
      <c r="P34" s="23">
        <f t="shared" si="3"/>
        <v>3.7267080745341614</v>
      </c>
      <c r="Q34" s="17">
        <v>47</v>
      </c>
      <c r="R34" s="23">
        <f t="shared" si="4"/>
        <v>14.596273291925465</v>
      </c>
      <c r="S34" s="10">
        <f t="shared" si="5"/>
        <v>300</v>
      </c>
      <c r="T34" s="23">
        <f t="shared" si="6"/>
        <v>93.16770186335404</v>
      </c>
      <c r="U34" s="17">
        <v>22</v>
      </c>
      <c r="V34" s="23">
        <f t="shared" si="7"/>
        <v>6.8322981366459627</v>
      </c>
      <c r="W34" s="9">
        <f t="shared" si="8"/>
        <v>322</v>
      </c>
      <c r="X34" s="8">
        <f t="shared" si="8"/>
        <v>100</v>
      </c>
      <c r="Y34" s="24"/>
      <c r="Z34" s="16">
        <v>536</v>
      </c>
      <c r="AA34" s="28">
        <f t="shared" si="9"/>
        <v>60.074626865671647</v>
      </c>
    </row>
    <row r="35" spans="2:27" ht="18" customHeight="1">
      <c r="B35" s="146" t="s">
        <v>27</v>
      </c>
      <c r="C35" s="147"/>
      <c r="D35" s="114" t="s">
        <v>26</v>
      </c>
      <c r="E35" s="114"/>
      <c r="F35" s="60">
        <v>201</v>
      </c>
      <c r="G35" s="68" t="s">
        <v>35</v>
      </c>
      <c r="H35" s="3"/>
      <c r="I35" s="16">
        <v>45</v>
      </c>
      <c r="J35" s="23">
        <f t="shared" si="0"/>
        <v>18.595041322314049</v>
      </c>
      <c r="K35" s="17">
        <v>106</v>
      </c>
      <c r="L35" s="23">
        <f t="shared" si="1"/>
        <v>43.801652892561982</v>
      </c>
      <c r="M35" s="17">
        <v>23</v>
      </c>
      <c r="N35" s="23">
        <f t="shared" si="2"/>
        <v>9.5041322314049594</v>
      </c>
      <c r="O35" s="17">
        <v>13</v>
      </c>
      <c r="P35" s="23">
        <f t="shared" si="3"/>
        <v>5.3719008264462813</v>
      </c>
      <c r="Q35" s="17">
        <v>44</v>
      </c>
      <c r="R35" s="23">
        <f t="shared" si="4"/>
        <v>18.181818181818183</v>
      </c>
      <c r="S35" s="10">
        <f t="shared" si="5"/>
        <v>231</v>
      </c>
      <c r="T35" s="23">
        <f t="shared" si="6"/>
        <v>95.454545454545453</v>
      </c>
      <c r="U35" s="17">
        <v>11</v>
      </c>
      <c r="V35" s="23">
        <f t="shared" si="7"/>
        <v>4.5454545454545459</v>
      </c>
      <c r="W35" s="9">
        <f t="shared" si="8"/>
        <v>242</v>
      </c>
      <c r="X35" s="8">
        <f t="shared" si="8"/>
        <v>100</v>
      </c>
      <c r="Y35" s="24"/>
      <c r="Z35" s="16">
        <v>433</v>
      </c>
      <c r="AA35" s="28">
        <f t="shared" si="9"/>
        <v>55.889145496535797</v>
      </c>
    </row>
    <row r="36" spans="2:27" ht="18" customHeight="1">
      <c r="B36" s="146" t="s">
        <v>27</v>
      </c>
      <c r="C36" s="147"/>
      <c r="D36" s="114" t="s">
        <v>26</v>
      </c>
      <c r="E36" s="114"/>
      <c r="F36" s="60">
        <v>201</v>
      </c>
      <c r="G36" s="68" t="s">
        <v>36</v>
      </c>
      <c r="H36" s="3"/>
      <c r="I36" s="16">
        <v>48</v>
      </c>
      <c r="J36" s="23">
        <f t="shared" si="0"/>
        <v>20.600858369098713</v>
      </c>
      <c r="K36" s="17">
        <v>98</v>
      </c>
      <c r="L36" s="23">
        <f t="shared" si="1"/>
        <v>42.06008583690987</v>
      </c>
      <c r="M36" s="17">
        <v>27</v>
      </c>
      <c r="N36" s="23">
        <f t="shared" si="2"/>
        <v>11.587982832618025</v>
      </c>
      <c r="O36" s="17">
        <v>15</v>
      </c>
      <c r="P36" s="23">
        <f t="shared" si="3"/>
        <v>6.4377682403433472</v>
      </c>
      <c r="Q36" s="17">
        <v>30</v>
      </c>
      <c r="R36" s="23">
        <f t="shared" si="4"/>
        <v>12.875536480686694</v>
      </c>
      <c r="S36" s="10">
        <f t="shared" si="5"/>
        <v>218</v>
      </c>
      <c r="T36" s="23">
        <f t="shared" si="6"/>
        <v>93.562231759656655</v>
      </c>
      <c r="U36" s="17">
        <v>15</v>
      </c>
      <c r="V36" s="23">
        <f t="shared" si="7"/>
        <v>6.4377682403433472</v>
      </c>
      <c r="W36" s="9">
        <f t="shared" si="8"/>
        <v>233</v>
      </c>
      <c r="X36" s="8">
        <f t="shared" si="8"/>
        <v>100</v>
      </c>
      <c r="Y36" s="24"/>
      <c r="Z36" s="16">
        <v>433</v>
      </c>
      <c r="AA36" s="28">
        <f t="shared" si="9"/>
        <v>53.81062355658198</v>
      </c>
    </row>
    <row r="37" spans="2:27" ht="18" customHeight="1">
      <c r="B37" s="146" t="s">
        <v>27</v>
      </c>
      <c r="C37" s="147"/>
      <c r="D37" s="114" t="s">
        <v>26</v>
      </c>
      <c r="E37" s="114"/>
      <c r="F37" s="60">
        <v>202</v>
      </c>
      <c r="G37" s="68" t="s">
        <v>35</v>
      </c>
      <c r="H37" s="3"/>
      <c r="I37" s="16">
        <v>109</v>
      </c>
      <c r="J37" s="23">
        <f t="shared" si="0"/>
        <v>30.790960451977401</v>
      </c>
      <c r="K37" s="17">
        <v>160</v>
      </c>
      <c r="L37" s="23">
        <f t="shared" si="1"/>
        <v>45.197740112994353</v>
      </c>
      <c r="M37" s="17">
        <v>40</v>
      </c>
      <c r="N37" s="23">
        <f t="shared" si="2"/>
        <v>11.299435028248588</v>
      </c>
      <c r="O37" s="17">
        <v>0</v>
      </c>
      <c r="P37" s="23">
        <f t="shared" si="3"/>
        <v>0</v>
      </c>
      <c r="Q37" s="17">
        <v>45</v>
      </c>
      <c r="R37" s="23">
        <f t="shared" si="4"/>
        <v>12.711864406779661</v>
      </c>
      <c r="S37" s="10">
        <f t="shared" si="5"/>
        <v>354</v>
      </c>
      <c r="T37" s="23">
        <f t="shared" si="6"/>
        <v>100</v>
      </c>
      <c r="U37" s="17">
        <v>0</v>
      </c>
      <c r="V37" s="23">
        <f t="shared" si="7"/>
        <v>0</v>
      </c>
      <c r="W37" s="9">
        <f t="shared" si="8"/>
        <v>354</v>
      </c>
      <c r="X37" s="8">
        <f t="shared" si="8"/>
        <v>100</v>
      </c>
      <c r="Y37" s="24"/>
      <c r="Z37" s="16">
        <v>554</v>
      </c>
      <c r="AA37" s="28">
        <f t="shared" si="9"/>
        <v>63.898916967509024</v>
      </c>
    </row>
    <row r="38" spans="2:27" ht="18" customHeight="1">
      <c r="B38" s="146" t="s">
        <v>27</v>
      </c>
      <c r="C38" s="147"/>
      <c r="D38" s="114" t="s">
        <v>26</v>
      </c>
      <c r="E38" s="114"/>
      <c r="F38" s="60">
        <v>202</v>
      </c>
      <c r="G38" s="68" t="s">
        <v>36</v>
      </c>
      <c r="H38" s="3"/>
      <c r="I38" s="16">
        <v>84</v>
      </c>
      <c r="J38" s="23">
        <f t="shared" si="0"/>
        <v>24.137931034482758</v>
      </c>
      <c r="K38" s="17">
        <v>150</v>
      </c>
      <c r="L38" s="23">
        <f t="shared" si="1"/>
        <v>43.103448275862064</v>
      </c>
      <c r="M38" s="17">
        <v>24</v>
      </c>
      <c r="N38" s="23">
        <f t="shared" si="2"/>
        <v>6.8965517241379306</v>
      </c>
      <c r="O38" s="17">
        <v>16</v>
      </c>
      <c r="P38" s="23">
        <f t="shared" si="3"/>
        <v>4.5977011494252871</v>
      </c>
      <c r="Q38" s="17">
        <v>48</v>
      </c>
      <c r="R38" s="23">
        <f t="shared" si="4"/>
        <v>13.793103448275861</v>
      </c>
      <c r="S38" s="10">
        <f t="shared" si="5"/>
        <v>322</v>
      </c>
      <c r="T38" s="23">
        <f t="shared" si="6"/>
        <v>92.52873563218391</v>
      </c>
      <c r="U38" s="17">
        <v>26</v>
      </c>
      <c r="V38" s="23">
        <f t="shared" si="7"/>
        <v>7.4712643678160928</v>
      </c>
      <c r="W38" s="9">
        <f t="shared" si="8"/>
        <v>348</v>
      </c>
      <c r="X38" s="8">
        <f t="shared" si="8"/>
        <v>100</v>
      </c>
      <c r="Y38" s="24"/>
      <c r="Z38" s="16">
        <v>554</v>
      </c>
      <c r="AA38" s="28">
        <f t="shared" si="9"/>
        <v>62.815884476534301</v>
      </c>
    </row>
    <row r="39" spans="2:27" ht="18" customHeight="1">
      <c r="B39" s="146" t="s">
        <v>27</v>
      </c>
      <c r="C39" s="147"/>
      <c r="D39" s="114" t="s">
        <v>26</v>
      </c>
      <c r="E39" s="114"/>
      <c r="F39" s="60">
        <v>202</v>
      </c>
      <c r="G39" s="68" t="s">
        <v>37</v>
      </c>
      <c r="H39" s="3"/>
      <c r="I39" s="16">
        <v>95</v>
      </c>
      <c r="J39" s="23">
        <f t="shared" si="0"/>
        <v>31.666666666666664</v>
      </c>
      <c r="K39" s="17">
        <v>125</v>
      </c>
      <c r="L39" s="23">
        <f t="shared" si="1"/>
        <v>41.666666666666671</v>
      </c>
      <c r="M39" s="17">
        <v>23</v>
      </c>
      <c r="N39" s="23">
        <f t="shared" si="2"/>
        <v>7.6666666666666661</v>
      </c>
      <c r="O39" s="17">
        <v>7</v>
      </c>
      <c r="P39" s="23">
        <f t="shared" si="3"/>
        <v>2.3333333333333335</v>
      </c>
      <c r="Q39" s="17">
        <v>33</v>
      </c>
      <c r="R39" s="23">
        <f t="shared" si="4"/>
        <v>11</v>
      </c>
      <c r="S39" s="10">
        <f t="shared" si="5"/>
        <v>283</v>
      </c>
      <c r="T39" s="23">
        <f t="shared" si="6"/>
        <v>94.333333333333343</v>
      </c>
      <c r="U39" s="17">
        <v>17</v>
      </c>
      <c r="V39" s="23">
        <f t="shared" si="7"/>
        <v>5.6666666666666661</v>
      </c>
      <c r="W39" s="9">
        <f t="shared" si="8"/>
        <v>300</v>
      </c>
      <c r="X39" s="8">
        <f t="shared" si="8"/>
        <v>100.00000000000001</v>
      </c>
      <c r="Y39" s="24"/>
      <c r="Z39" s="16">
        <v>553</v>
      </c>
      <c r="AA39" s="28">
        <f t="shared" si="9"/>
        <v>54.249547920433997</v>
      </c>
    </row>
    <row r="40" spans="2:27" ht="18" customHeight="1">
      <c r="B40" s="146" t="s">
        <v>27</v>
      </c>
      <c r="C40" s="147"/>
      <c r="D40" s="114" t="s">
        <v>26</v>
      </c>
      <c r="E40" s="114"/>
      <c r="F40" s="60">
        <v>203</v>
      </c>
      <c r="G40" s="68" t="s">
        <v>35</v>
      </c>
      <c r="H40" s="3"/>
      <c r="I40" s="16">
        <v>107</v>
      </c>
      <c r="J40" s="23">
        <f t="shared" si="0"/>
        <v>27.506426735218508</v>
      </c>
      <c r="K40" s="17">
        <v>175</v>
      </c>
      <c r="L40" s="23">
        <f t="shared" si="1"/>
        <v>44.987146529562985</v>
      </c>
      <c r="M40" s="17">
        <v>24</v>
      </c>
      <c r="N40" s="23">
        <f t="shared" si="2"/>
        <v>6.1696658097686372</v>
      </c>
      <c r="O40" s="17">
        <v>12</v>
      </c>
      <c r="P40" s="23">
        <f t="shared" si="3"/>
        <v>3.0848329048843186</v>
      </c>
      <c r="Q40" s="17">
        <v>39</v>
      </c>
      <c r="R40" s="23">
        <f t="shared" si="4"/>
        <v>10.025706940874036</v>
      </c>
      <c r="S40" s="10">
        <f t="shared" si="5"/>
        <v>357</v>
      </c>
      <c r="T40" s="23">
        <f t="shared" si="6"/>
        <v>91.773778920308473</v>
      </c>
      <c r="U40" s="17">
        <v>32</v>
      </c>
      <c r="V40" s="23">
        <f t="shared" si="7"/>
        <v>8.2262210796915163</v>
      </c>
      <c r="W40" s="9">
        <f t="shared" si="8"/>
        <v>389</v>
      </c>
      <c r="X40" s="8">
        <f t="shared" si="8"/>
        <v>99.999999999999986</v>
      </c>
      <c r="Y40" s="24"/>
      <c r="Z40" s="16">
        <v>721</v>
      </c>
      <c r="AA40" s="28">
        <f t="shared" si="9"/>
        <v>53.952843273231622</v>
      </c>
    </row>
    <row r="41" spans="2:27" ht="18" customHeight="1">
      <c r="B41" s="146" t="s">
        <v>27</v>
      </c>
      <c r="C41" s="147"/>
      <c r="D41" s="114" t="s">
        <v>26</v>
      </c>
      <c r="E41" s="114"/>
      <c r="F41" s="60">
        <v>203</v>
      </c>
      <c r="G41" s="68" t="s">
        <v>36</v>
      </c>
      <c r="H41" s="3"/>
      <c r="I41" s="16">
        <v>99</v>
      </c>
      <c r="J41" s="23">
        <f t="shared" si="0"/>
        <v>25.78125</v>
      </c>
      <c r="K41" s="17">
        <v>170</v>
      </c>
      <c r="L41" s="23">
        <f t="shared" si="1"/>
        <v>44.270833333333329</v>
      </c>
      <c r="M41" s="17">
        <v>37</v>
      </c>
      <c r="N41" s="23">
        <f t="shared" si="2"/>
        <v>9.6354166666666679</v>
      </c>
      <c r="O41" s="17">
        <v>17</v>
      </c>
      <c r="P41" s="23">
        <f t="shared" si="3"/>
        <v>4.4270833333333339</v>
      </c>
      <c r="Q41" s="17">
        <v>31</v>
      </c>
      <c r="R41" s="23">
        <f t="shared" si="4"/>
        <v>8.0729166666666679</v>
      </c>
      <c r="S41" s="10">
        <f t="shared" si="5"/>
        <v>354</v>
      </c>
      <c r="T41" s="23">
        <f t="shared" si="6"/>
        <v>92.1875</v>
      </c>
      <c r="U41" s="17">
        <v>30</v>
      </c>
      <c r="V41" s="23">
        <f t="shared" si="7"/>
        <v>7.8125</v>
      </c>
      <c r="W41" s="9">
        <f t="shared" si="8"/>
        <v>384</v>
      </c>
      <c r="X41" s="8">
        <f t="shared" si="8"/>
        <v>100</v>
      </c>
      <c r="Y41" s="24"/>
      <c r="Z41" s="16">
        <v>720</v>
      </c>
      <c r="AA41" s="28">
        <f t="shared" si="9"/>
        <v>53.333333333333336</v>
      </c>
    </row>
    <row r="42" spans="2:27" ht="18" customHeight="1">
      <c r="B42" s="146" t="s">
        <v>27</v>
      </c>
      <c r="C42" s="147"/>
      <c r="D42" s="114" t="s">
        <v>26</v>
      </c>
      <c r="E42" s="114"/>
      <c r="F42" s="60">
        <v>207</v>
      </c>
      <c r="G42" s="68" t="s">
        <v>35</v>
      </c>
      <c r="H42" s="3"/>
      <c r="I42" s="16">
        <v>85</v>
      </c>
      <c r="J42" s="23">
        <f t="shared" si="0"/>
        <v>32.818532818532816</v>
      </c>
      <c r="K42" s="17">
        <v>104</v>
      </c>
      <c r="L42" s="23">
        <f t="shared" si="1"/>
        <v>40.154440154440152</v>
      </c>
      <c r="M42" s="17">
        <v>28</v>
      </c>
      <c r="N42" s="23">
        <f t="shared" si="2"/>
        <v>10.810810810810811</v>
      </c>
      <c r="O42" s="17">
        <v>9</v>
      </c>
      <c r="P42" s="23">
        <f t="shared" si="3"/>
        <v>3.4749034749034751</v>
      </c>
      <c r="Q42" s="17">
        <v>17</v>
      </c>
      <c r="R42" s="23">
        <f t="shared" si="4"/>
        <v>6.563706563706563</v>
      </c>
      <c r="S42" s="10">
        <f t="shared" si="5"/>
        <v>243</v>
      </c>
      <c r="T42" s="23">
        <f t="shared" si="6"/>
        <v>93.822393822393821</v>
      </c>
      <c r="U42" s="17">
        <v>16</v>
      </c>
      <c r="V42" s="23">
        <f t="shared" si="7"/>
        <v>6.1776061776061777</v>
      </c>
      <c r="W42" s="9">
        <f t="shared" si="8"/>
        <v>259</v>
      </c>
      <c r="X42" s="8">
        <f t="shared" si="8"/>
        <v>100</v>
      </c>
      <c r="Y42" s="24"/>
      <c r="Z42" s="16">
        <v>503</v>
      </c>
      <c r="AA42" s="28">
        <f t="shared" si="9"/>
        <v>51.491053677932406</v>
      </c>
    </row>
    <row r="43" spans="2:27" ht="18" customHeight="1">
      <c r="B43" s="146" t="s">
        <v>27</v>
      </c>
      <c r="C43" s="147"/>
      <c r="D43" s="114" t="s">
        <v>26</v>
      </c>
      <c r="E43" s="114"/>
      <c r="F43" s="60">
        <v>207</v>
      </c>
      <c r="G43" s="68" t="s">
        <v>36</v>
      </c>
      <c r="H43" s="3"/>
      <c r="I43" s="16">
        <v>70</v>
      </c>
      <c r="J43" s="23">
        <f t="shared" si="0"/>
        <v>27.34375</v>
      </c>
      <c r="K43" s="17">
        <v>94</v>
      </c>
      <c r="L43" s="23">
        <f t="shared" si="1"/>
        <v>36.71875</v>
      </c>
      <c r="M43" s="17">
        <v>28</v>
      </c>
      <c r="N43" s="23">
        <f t="shared" si="2"/>
        <v>10.9375</v>
      </c>
      <c r="O43" s="17">
        <v>17</v>
      </c>
      <c r="P43" s="23">
        <f t="shared" si="3"/>
        <v>6.640625</v>
      </c>
      <c r="Q43" s="17">
        <v>21</v>
      </c>
      <c r="R43" s="23">
        <f t="shared" si="4"/>
        <v>8.203125</v>
      </c>
      <c r="S43" s="10">
        <f t="shared" si="5"/>
        <v>230</v>
      </c>
      <c r="T43" s="23">
        <f t="shared" si="6"/>
        <v>89.84375</v>
      </c>
      <c r="U43" s="17">
        <v>26</v>
      </c>
      <c r="V43" s="23">
        <f t="shared" si="7"/>
        <v>10.15625</v>
      </c>
      <c r="W43" s="9">
        <f t="shared" si="8"/>
        <v>256</v>
      </c>
      <c r="X43" s="8">
        <f t="shared" si="8"/>
        <v>100</v>
      </c>
      <c r="Y43" s="24"/>
      <c r="Z43" s="16">
        <v>503</v>
      </c>
      <c r="AA43" s="28">
        <f t="shared" si="9"/>
        <v>50.894632206759439</v>
      </c>
    </row>
    <row r="44" spans="2:27" ht="18" customHeight="1">
      <c r="B44" s="146" t="s">
        <v>27</v>
      </c>
      <c r="C44" s="147"/>
      <c r="D44" s="115" t="s">
        <v>26</v>
      </c>
      <c r="E44" s="115"/>
      <c r="F44" s="60">
        <v>207</v>
      </c>
      <c r="G44" s="68" t="s">
        <v>37</v>
      </c>
      <c r="H44" s="3"/>
      <c r="I44" s="16">
        <v>84</v>
      </c>
      <c r="J44" s="48">
        <f t="shared" si="0"/>
        <v>33.201581027667984</v>
      </c>
      <c r="K44" s="17">
        <v>106</v>
      </c>
      <c r="L44" s="48">
        <f t="shared" si="1"/>
        <v>41.897233201581031</v>
      </c>
      <c r="M44" s="17">
        <v>14</v>
      </c>
      <c r="N44" s="48">
        <f t="shared" si="2"/>
        <v>5.5335968379446641</v>
      </c>
      <c r="O44" s="17">
        <v>13</v>
      </c>
      <c r="P44" s="48">
        <f t="shared" si="3"/>
        <v>5.1383399209486171</v>
      </c>
      <c r="Q44" s="17">
        <v>22</v>
      </c>
      <c r="R44" s="48">
        <f t="shared" si="4"/>
        <v>8.695652173913043</v>
      </c>
      <c r="S44" s="17">
        <f t="shared" si="5"/>
        <v>239</v>
      </c>
      <c r="T44" s="48">
        <f t="shared" si="6"/>
        <v>94.466403162055329</v>
      </c>
      <c r="U44" s="17">
        <v>14</v>
      </c>
      <c r="V44" s="48">
        <f t="shared" si="7"/>
        <v>5.5335968379446641</v>
      </c>
      <c r="W44" s="16">
        <f t="shared" si="8"/>
        <v>253</v>
      </c>
      <c r="X44" s="49">
        <f t="shared" si="8"/>
        <v>100</v>
      </c>
      <c r="Y44" s="24"/>
      <c r="Z44" s="16">
        <v>502</v>
      </c>
      <c r="AA44" s="28">
        <f t="shared" si="9"/>
        <v>50.398406374501988</v>
      </c>
    </row>
    <row r="45" spans="2:27" ht="18" customHeight="1">
      <c r="B45" s="146" t="s">
        <v>27</v>
      </c>
      <c r="C45" s="147"/>
      <c r="D45" s="114" t="s">
        <v>26</v>
      </c>
      <c r="E45" s="114"/>
      <c r="F45" s="58">
        <v>208</v>
      </c>
      <c r="G45" s="67" t="s">
        <v>35</v>
      </c>
      <c r="H45" s="3"/>
      <c r="I45" s="9">
        <v>124</v>
      </c>
      <c r="J45" s="23">
        <f t="shared" si="0"/>
        <v>28.971962616822427</v>
      </c>
      <c r="K45" s="10">
        <v>149</v>
      </c>
      <c r="L45" s="23">
        <f t="shared" si="1"/>
        <v>34.813084112149532</v>
      </c>
      <c r="M45" s="10">
        <v>52</v>
      </c>
      <c r="N45" s="23">
        <f t="shared" si="2"/>
        <v>12.149532710280374</v>
      </c>
      <c r="O45" s="10">
        <v>24</v>
      </c>
      <c r="P45" s="23">
        <f t="shared" si="3"/>
        <v>5.6074766355140184</v>
      </c>
      <c r="Q45" s="10">
        <v>47</v>
      </c>
      <c r="R45" s="23">
        <f t="shared" si="4"/>
        <v>10.981308411214954</v>
      </c>
      <c r="S45" s="10">
        <f t="shared" si="5"/>
        <v>396</v>
      </c>
      <c r="T45" s="23">
        <f t="shared" si="6"/>
        <v>92.523364485981304</v>
      </c>
      <c r="U45" s="10">
        <v>32</v>
      </c>
      <c r="V45" s="23">
        <f t="shared" si="7"/>
        <v>7.4766355140186906</v>
      </c>
      <c r="W45" s="9">
        <f t="shared" si="8"/>
        <v>428</v>
      </c>
      <c r="X45" s="8">
        <f t="shared" si="8"/>
        <v>100</v>
      </c>
      <c r="Y45" s="24"/>
      <c r="Z45" s="9">
        <v>733</v>
      </c>
      <c r="AA45" s="25">
        <f t="shared" si="9"/>
        <v>58.39017735334243</v>
      </c>
    </row>
    <row r="46" spans="2:27" ht="18" customHeight="1">
      <c r="B46" s="146" t="s">
        <v>27</v>
      </c>
      <c r="C46" s="147"/>
      <c r="D46" s="114" t="s">
        <v>26</v>
      </c>
      <c r="E46" s="114"/>
      <c r="F46" s="58">
        <v>208</v>
      </c>
      <c r="G46" s="67" t="s">
        <v>36</v>
      </c>
      <c r="H46" s="84"/>
      <c r="I46" s="9">
        <v>143</v>
      </c>
      <c r="J46" s="23">
        <f t="shared" si="0"/>
        <v>33.101851851851855</v>
      </c>
      <c r="K46" s="10">
        <v>183</v>
      </c>
      <c r="L46" s="23">
        <f t="shared" si="1"/>
        <v>42.361111111111107</v>
      </c>
      <c r="M46" s="10">
        <v>41</v>
      </c>
      <c r="N46" s="23">
        <f t="shared" si="2"/>
        <v>9.4907407407407405</v>
      </c>
      <c r="O46" s="10">
        <v>24</v>
      </c>
      <c r="P46" s="23">
        <f t="shared" si="3"/>
        <v>5.5555555555555554</v>
      </c>
      <c r="Q46" s="10">
        <v>41</v>
      </c>
      <c r="R46" s="23">
        <f t="shared" si="4"/>
        <v>9.4907407407407405</v>
      </c>
      <c r="S46" s="10">
        <f t="shared" si="5"/>
        <v>432</v>
      </c>
      <c r="T46" s="23">
        <f t="shared" si="6"/>
        <v>100</v>
      </c>
      <c r="U46" s="10">
        <v>0</v>
      </c>
      <c r="V46" s="23">
        <f t="shared" si="7"/>
        <v>0</v>
      </c>
      <c r="W46" s="9">
        <f t="shared" si="8"/>
        <v>432</v>
      </c>
      <c r="X46" s="8">
        <f t="shared" si="8"/>
        <v>100</v>
      </c>
      <c r="Y46" s="85"/>
      <c r="Z46" s="9">
        <v>732</v>
      </c>
      <c r="AA46" s="25">
        <f t="shared" si="9"/>
        <v>59.016393442622949</v>
      </c>
    </row>
    <row r="47" spans="2:27" ht="18" customHeight="1">
      <c r="B47" s="146" t="s">
        <v>27</v>
      </c>
      <c r="C47" s="147"/>
      <c r="D47" s="115" t="s">
        <v>26</v>
      </c>
      <c r="E47" s="115"/>
      <c r="F47" s="60">
        <v>209</v>
      </c>
      <c r="G47" s="68" t="s">
        <v>35</v>
      </c>
      <c r="H47" s="86"/>
      <c r="I47" s="16">
        <v>129</v>
      </c>
      <c r="J47" s="48">
        <f t="shared" si="0"/>
        <v>29.185520361990953</v>
      </c>
      <c r="K47" s="17">
        <v>176</v>
      </c>
      <c r="L47" s="48">
        <f t="shared" si="1"/>
        <v>39.819004524886878</v>
      </c>
      <c r="M47" s="17">
        <v>44</v>
      </c>
      <c r="N47" s="48">
        <f t="shared" si="2"/>
        <v>9.9547511312217196</v>
      </c>
      <c r="O47" s="17">
        <v>18</v>
      </c>
      <c r="P47" s="48">
        <f t="shared" si="3"/>
        <v>4.0723981900452486</v>
      </c>
      <c r="Q47" s="17">
        <v>46</v>
      </c>
      <c r="R47" s="48">
        <f t="shared" si="4"/>
        <v>10.407239819004525</v>
      </c>
      <c r="S47" s="17">
        <f t="shared" si="5"/>
        <v>413</v>
      </c>
      <c r="T47" s="48">
        <f t="shared" si="6"/>
        <v>93.438914027149323</v>
      </c>
      <c r="U47" s="17">
        <v>29</v>
      </c>
      <c r="V47" s="48">
        <f t="shared" si="7"/>
        <v>6.5610859728506794</v>
      </c>
      <c r="W47" s="16">
        <f t="shared" si="8"/>
        <v>442</v>
      </c>
      <c r="X47" s="49">
        <f t="shared" si="8"/>
        <v>100</v>
      </c>
      <c r="Y47" s="87"/>
      <c r="Z47" s="16">
        <v>692</v>
      </c>
      <c r="AA47" s="28">
        <f t="shared" si="9"/>
        <v>63.872832369942202</v>
      </c>
    </row>
    <row r="48" spans="2:27" ht="18" customHeight="1">
      <c r="B48" s="146" t="s">
        <v>27</v>
      </c>
      <c r="C48" s="147"/>
      <c r="D48" s="114" t="s">
        <v>26</v>
      </c>
      <c r="E48" s="114"/>
      <c r="F48" s="60">
        <v>209</v>
      </c>
      <c r="G48" s="68" t="s">
        <v>36</v>
      </c>
      <c r="H48" s="3"/>
      <c r="I48" s="16">
        <v>152</v>
      </c>
      <c r="J48" s="23">
        <f t="shared" si="0"/>
        <v>35.023041474654377</v>
      </c>
      <c r="K48" s="17">
        <v>155</v>
      </c>
      <c r="L48" s="23">
        <f t="shared" si="1"/>
        <v>35.714285714285715</v>
      </c>
      <c r="M48" s="17">
        <v>39</v>
      </c>
      <c r="N48" s="23">
        <f t="shared" si="2"/>
        <v>8.9861751152073737</v>
      </c>
      <c r="O48" s="17">
        <v>17</v>
      </c>
      <c r="P48" s="23">
        <f t="shared" si="3"/>
        <v>3.9170506912442393</v>
      </c>
      <c r="Q48" s="17">
        <v>46</v>
      </c>
      <c r="R48" s="23">
        <f t="shared" si="4"/>
        <v>10.599078341013826</v>
      </c>
      <c r="S48" s="10">
        <f t="shared" si="5"/>
        <v>409</v>
      </c>
      <c r="T48" s="23">
        <f t="shared" si="6"/>
        <v>94.239631336405523</v>
      </c>
      <c r="U48" s="17">
        <v>25</v>
      </c>
      <c r="V48" s="23">
        <f t="shared" si="7"/>
        <v>5.7603686635944698</v>
      </c>
      <c r="W48" s="9">
        <f t="shared" si="8"/>
        <v>434</v>
      </c>
      <c r="X48" s="8">
        <f t="shared" si="8"/>
        <v>100</v>
      </c>
      <c r="Y48" s="24"/>
      <c r="Z48" s="16">
        <v>692</v>
      </c>
      <c r="AA48" s="28">
        <f t="shared" si="9"/>
        <v>62.716763005780351</v>
      </c>
    </row>
    <row r="49" spans="2:27" ht="18" customHeight="1">
      <c r="B49" s="146" t="s">
        <v>27</v>
      </c>
      <c r="C49" s="147"/>
      <c r="D49" s="114" t="s">
        <v>26</v>
      </c>
      <c r="E49" s="114"/>
      <c r="F49" s="60">
        <v>210</v>
      </c>
      <c r="G49" s="68" t="s">
        <v>35</v>
      </c>
      <c r="H49" s="3"/>
      <c r="I49" s="16">
        <v>90</v>
      </c>
      <c r="J49" s="23">
        <f t="shared" si="0"/>
        <v>27.950310559006208</v>
      </c>
      <c r="K49" s="17">
        <v>115</v>
      </c>
      <c r="L49" s="23">
        <f t="shared" si="1"/>
        <v>35.714285714285715</v>
      </c>
      <c r="M49" s="17">
        <v>47</v>
      </c>
      <c r="N49" s="23">
        <f t="shared" si="2"/>
        <v>14.596273291925465</v>
      </c>
      <c r="O49" s="17">
        <v>9</v>
      </c>
      <c r="P49" s="23">
        <f t="shared" si="3"/>
        <v>2.7950310559006213</v>
      </c>
      <c r="Q49" s="17">
        <v>40</v>
      </c>
      <c r="R49" s="23">
        <f t="shared" si="4"/>
        <v>12.422360248447205</v>
      </c>
      <c r="S49" s="10">
        <f t="shared" si="5"/>
        <v>301</v>
      </c>
      <c r="T49" s="23">
        <f t="shared" si="6"/>
        <v>93.478260869565219</v>
      </c>
      <c r="U49" s="17">
        <v>21</v>
      </c>
      <c r="V49" s="23">
        <f t="shared" si="7"/>
        <v>6.5217391304347823</v>
      </c>
      <c r="W49" s="9">
        <f t="shared" si="8"/>
        <v>322</v>
      </c>
      <c r="X49" s="8">
        <f t="shared" si="8"/>
        <v>100</v>
      </c>
      <c r="Y49" s="24"/>
      <c r="Z49" s="16">
        <v>560</v>
      </c>
      <c r="AA49" s="28">
        <f t="shared" si="9"/>
        <v>57.499999999999993</v>
      </c>
    </row>
    <row r="50" spans="2:27" ht="18" customHeight="1">
      <c r="B50" s="146" t="s">
        <v>27</v>
      </c>
      <c r="C50" s="147"/>
      <c r="D50" s="114" t="s">
        <v>26</v>
      </c>
      <c r="E50" s="114"/>
      <c r="F50" s="60">
        <v>210</v>
      </c>
      <c r="G50" s="68" t="s">
        <v>36</v>
      </c>
      <c r="H50" s="3"/>
      <c r="I50" s="16">
        <v>99</v>
      </c>
      <c r="J50" s="23">
        <f t="shared" si="0"/>
        <v>31.329113924050635</v>
      </c>
      <c r="K50" s="17">
        <v>121</v>
      </c>
      <c r="L50" s="23">
        <f t="shared" si="1"/>
        <v>38.291139240506325</v>
      </c>
      <c r="M50" s="17">
        <v>35</v>
      </c>
      <c r="N50" s="23">
        <f t="shared" si="2"/>
        <v>11.075949367088606</v>
      </c>
      <c r="O50" s="17">
        <v>18</v>
      </c>
      <c r="P50" s="23">
        <f t="shared" si="3"/>
        <v>5.6962025316455698</v>
      </c>
      <c r="Q50" s="17">
        <v>23</v>
      </c>
      <c r="R50" s="23">
        <f t="shared" si="4"/>
        <v>7.2784810126582276</v>
      </c>
      <c r="S50" s="10">
        <f t="shared" si="5"/>
        <v>296</v>
      </c>
      <c r="T50" s="23">
        <f t="shared" si="6"/>
        <v>93.670886075949369</v>
      </c>
      <c r="U50" s="17">
        <v>20</v>
      </c>
      <c r="V50" s="23">
        <f t="shared" si="7"/>
        <v>6.3291139240506329</v>
      </c>
      <c r="W50" s="9">
        <f t="shared" si="8"/>
        <v>316</v>
      </c>
      <c r="X50" s="8">
        <f t="shared" si="8"/>
        <v>100</v>
      </c>
      <c r="Y50" s="24"/>
      <c r="Z50" s="16">
        <v>560</v>
      </c>
      <c r="AA50" s="28">
        <f t="shared" si="9"/>
        <v>56.428571428571431</v>
      </c>
    </row>
    <row r="51" spans="2:27" ht="18" customHeight="1">
      <c r="B51" s="146" t="s">
        <v>27</v>
      </c>
      <c r="C51" s="147"/>
      <c r="D51" s="114" t="s">
        <v>26</v>
      </c>
      <c r="E51" s="114"/>
      <c r="F51" s="60">
        <v>210</v>
      </c>
      <c r="G51" s="68" t="s">
        <v>37</v>
      </c>
      <c r="H51" s="3"/>
      <c r="I51" s="16">
        <v>78</v>
      </c>
      <c r="J51" s="23">
        <f t="shared" si="0"/>
        <v>25.827814569536422</v>
      </c>
      <c r="K51" s="17">
        <v>119</v>
      </c>
      <c r="L51" s="23">
        <f t="shared" si="1"/>
        <v>39.403973509933778</v>
      </c>
      <c r="M51" s="17">
        <v>46</v>
      </c>
      <c r="N51" s="23">
        <f t="shared" si="2"/>
        <v>15.231788079470199</v>
      </c>
      <c r="O51" s="17">
        <v>12</v>
      </c>
      <c r="P51" s="23">
        <f t="shared" si="3"/>
        <v>3.9735099337748347</v>
      </c>
      <c r="Q51" s="17">
        <v>38</v>
      </c>
      <c r="R51" s="23">
        <f t="shared" si="4"/>
        <v>12.582781456953644</v>
      </c>
      <c r="S51" s="10">
        <f t="shared" si="5"/>
        <v>293</v>
      </c>
      <c r="T51" s="23">
        <f t="shared" si="6"/>
        <v>97.019867549668874</v>
      </c>
      <c r="U51" s="17">
        <v>9</v>
      </c>
      <c r="V51" s="23">
        <f t="shared" si="7"/>
        <v>2.9801324503311259</v>
      </c>
      <c r="W51" s="9">
        <f t="shared" si="8"/>
        <v>302</v>
      </c>
      <c r="X51" s="8">
        <f t="shared" si="8"/>
        <v>100</v>
      </c>
      <c r="Y51" s="24"/>
      <c r="Z51" s="16">
        <v>560</v>
      </c>
      <c r="AA51" s="28">
        <f t="shared" si="9"/>
        <v>53.928571428571423</v>
      </c>
    </row>
    <row r="52" spans="2:27" ht="18" customHeight="1">
      <c r="B52" s="146" t="s">
        <v>27</v>
      </c>
      <c r="C52" s="147"/>
      <c r="D52" s="114" t="s">
        <v>26</v>
      </c>
      <c r="E52" s="114"/>
      <c r="F52" s="60">
        <v>211</v>
      </c>
      <c r="G52" s="68" t="s">
        <v>35</v>
      </c>
      <c r="H52" s="3"/>
      <c r="I52" s="16">
        <v>124</v>
      </c>
      <c r="J52" s="23">
        <f t="shared" si="0"/>
        <v>27.555555555555557</v>
      </c>
      <c r="K52" s="17">
        <v>179</v>
      </c>
      <c r="L52" s="23">
        <f t="shared" si="1"/>
        <v>39.777777777777779</v>
      </c>
      <c r="M52" s="17">
        <v>38</v>
      </c>
      <c r="N52" s="23">
        <f t="shared" si="2"/>
        <v>8.4444444444444446</v>
      </c>
      <c r="O52" s="17">
        <v>13</v>
      </c>
      <c r="P52" s="23">
        <f t="shared" si="3"/>
        <v>2.8888888888888888</v>
      </c>
      <c r="Q52" s="17">
        <v>74</v>
      </c>
      <c r="R52" s="23">
        <f t="shared" si="4"/>
        <v>16.444444444444446</v>
      </c>
      <c r="S52" s="10">
        <f t="shared" si="5"/>
        <v>428</v>
      </c>
      <c r="T52" s="23">
        <f t="shared" si="6"/>
        <v>95.111111111111114</v>
      </c>
      <c r="U52" s="17">
        <v>22</v>
      </c>
      <c r="V52" s="23">
        <f t="shared" si="7"/>
        <v>4.8888888888888893</v>
      </c>
      <c r="W52" s="9">
        <f t="shared" si="8"/>
        <v>450</v>
      </c>
      <c r="X52" s="8">
        <f t="shared" si="8"/>
        <v>100</v>
      </c>
      <c r="Y52" s="24"/>
      <c r="Z52" s="16">
        <v>722</v>
      </c>
      <c r="AA52" s="28">
        <f t="shared" si="9"/>
        <v>62.326869806094187</v>
      </c>
    </row>
    <row r="53" spans="2:27" ht="18" customHeight="1">
      <c r="B53" s="146" t="s">
        <v>27</v>
      </c>
      <c r="C53" s="147"/>
      <c r="D53" s="114" t="s">
        <v>26</v>
      </c>
      <c r="E53" s="114"/>
      <c r="F53" s="60">
        <v>211</v>
      </c>
      <c r="G53" s="68" t="s">
        <v>36</v>
      </c>
      <c r="H53" s="3"/>
      <c r="I53" s="16">
        <v>103</v>
      </c>
      <c r="J53" s="23">
        <f t="shared" si="0"/>
        <v>27.540106951871657</v>
      </c>
      <c r="K53" s="17">
        <v>150</v>
      </c>
      <c r="L53" s="23">
        <f t="shared" si="1"/>
        <v>40.106951871657756</v>
      </c>
      <c r="M53" s="17">
        <v>43</v>
      </c>
      <c r="N53" s="23">
        <f t="shared" si="2"/>
        <v>11.497326203208557</v>
      </c>
      <c r="O53" s="17">
        <v>14</v>
      </c>
      <c r="P53" s="23">
        <f t="shared" si="3"/>
        <v>3.7433155080213902</v>
      </c>
      <c r="Q53" s="17">
        <v>43</v>
      </c>
      <c r="R53" s="23">
        <f t="shared" si="4"/>
        <v>11.497326203208557</v>
      </c>
      <c r="S53" s="10">
        <f t="shared" si="5"/>
        <v>353</v>
      </c>
      <c r="T53" s="23">
        <f t="shared" si="6"/>
        <v>94.38502673796792</v>
      </c>
      <c r="U53" s="17">
        <v>21</v>
      </c>
      <c r="V53" s="23">
        <f t="shared" si="7"/>
        <v>5.6149732620320858</v>
      </c>
      <c r="W53" s="9">
        <f t="shared" si="8"/>
        <v>374</v>
      </c>
      <c r="X53" s="8">
        <f t="shared" si="8"/>
        <v>100</v>
      </c>
      <c r="Y53" s="24"/>
      <c r="Z53" s="16">
        <v>721</v>
      </c>
      <c r="AA53" s="28">
        <f t="shared" si="9"/>
        <v>51.872399445214981</v>
      </c>
    </row>
    <row r="54" spans="2:27" ht="18" customHeight="1">
      <c r="B54" s="146" t="s">
        <v>27</v>
      </c>
      <c r="C54" s="147"/>
      <c r="D54" s="114" t="s">
        <v>26</v>
      </c>
      <c r="E54" s="114"/>
      <c r="F54" s="60">
        <v>212</v>
      </c>
      <c r="G54" s="68" t="s">
        <v>35</v>
      </c>
      <c r="H54" s="3"/>
      <c r="I54" s="16">
        <v>69</v>
      </c>
      <c r="J54" s="23">
        <f t="shared" si="0"/>
        <v>28.278688524590162</v>
      </c>
      <c r="K54" s="17">
        <v>88</v>
      </c>
      <c r="L54" s="23">
        <f t="shared" si="1"/>
        <v>36.065573770491802</v>
      </c>
      <c r="M54" s="17">
        <v>28</v>
      </c>
      <c r="N54" s="23">
        <f t="shared" si="2"/>
        <v>11.475409836065573</v>
      </c>
      <c r="O54" s="17">
        <v>10</v>
      </c>
      <c r="P54" s="23">
        <f t="shared" si="3"/>
        <v>4.0983606557377046</v>
      </c>
      <c r="Q54" s="17">
        <v>32</v>
      </c>
      <c r="R54" s="23">
        <f t="shared" si="4"/>
        <v>13.114754098360656</v>
      </c>
      <c r="S54" s="10">
        <f t="shared" si="5"/>
        <v>227</v>
      </c>
      <c r="T54" s="23">
        <f t="shared" si="6"/>
        <v>93.032786885245898</v>
      </c>
      <c r="U54" s="17">
        <v>17</v>
      </c>
      <c r="V54" s="23">
        <f t="shared" si="7"/>
        <v>6.9672131147540979</v>
      </c>
      <c r="W54" s="9">
        <f t="shared" si="8"/>
        <v>244</v>
      </c>
      <c r="X54" s="8">
        <f t="shared" si="8"/>
        <v>100</v>
      </c>
      <c r="Y54" s="24"/>
      <c r="Z54" s="16">
        <v>381</v>
      </c>
      <c r="AA54" s="28">
        <f t="shared" si="9"/>
        <v>64.041994750656173</v>
      </c>
    </row>
    <row r="55" spans="2:27" ht="18" customHeight="1">
      <c r="B55" s="146" t="s">
        <v>27</v>
      </c>
      <c r="C55" s="147"/>
      <c r="D55" s="114" t="s">
        <v>26</v>
      </c>
      <c r="E55" s="114"/>
      <c r="F55" s="60">
        <v>212</v>
      </c>
      <c r="G55" s="68" t="s">
        <v>36</v>
      </c>
      <c r="H55" s="3"/>
      <c r="I55" s="16">
        <v>60</v>
      </c>
      <c r="J55" s="23">
        <f t="shared" si="0"/>
        <v>26.315789473684209</v>
      </c>
      <c r="K55" s="17">
        <v>103</v>
      </c>
      <c r="L55" s="23">
        <f t="shared" si="1"/>
        <v>45.175438596491233</v>
      </c>
      <c r="M55" s="17">
        <v>20</v>
      </c>
      <c r="N55" s="23">
        <f t="shared" si="2"/>
        <v>8.7719298245614024</v>
      </c>
      <c r="O55" s="17">
        <v>7</v>
      </c>
      <c r="P55" s="23">
        <f t="shared" si="3"/>
        <v>3.070175438596491</v>
      </c>
      <c r="Q55" s="17">
        <v>28</v>
      </c>
      <c r="R55" s="23">
        <f t="shared" si="4"/>
        <v>12.280701754385964</v>
      </c>
      <c r="S55" s="10">
        <f t="shared" si="5"/>
        <v>218</v>
      </c>
      <c r="T55" s="23">
        <f t="shared" si="6"/>
        <v>95.614035087719301</v>
      </c>
      <c r="U55" s="17">
        <v>10</v>
      </c>
      <c r="V55" s="23">
        <f t="shared" si="7"/>
        <v>4.3859649122807012</v>
      </c>
      <c r="W55" s="9">
        <f t="shared" si="8"/>
        <v>228</v>
      </c>
      <c r="X55" s="8">
        <f t="shared" si="8"/>
        <v>100</v>
      </c>
      <c r="Y55" s="24"/>
      <c r="Z55" s="16">
        <v>381</v>
      </c>
      <c r="AA55" s="28">
        <f t="shared" si="9"/>
        <v>59.842519685039377</v>
      </c>
    </row>
    <row r="56" spans="2:27" ht="18" customHeight="1">
      <c r="B56" s="146" t="s">
        <v>27</v>
      </c>
      <c r="C56" s="147"/>
      <c r="D56" s="114" t="s">
        <v>26</v>
      </c>
      <c r="E56" s="114"/>
      <c r="F56" s="60">
        <v>213</v>
      </c>
      <c r="G56" s="68" t="s">
        <v>35</v>
      </c>
      <c r="H56" s="3"/>
      <c r="I56" s="16">
        <v>79</v>
      </c>
      <c r="J56" s="23">
        <f t="shared" si="0"/>
        <v>27.147766323024054</v>
      </c>
      <c r="K56" s="17">
        <v>126</v>
      </c>
      <c r="L56" s="23">
        <f t="shared" si="1"/>
        <v>43.298969072164951</v>
      </c>
      <c r="M56" s="17">
        <v>42</v>
      </c>
      <c r="N56" s="23">
        <f t="shared" si="2"/>
        <v>14.432989690721648</v>
      </c>
      <c r="O56" s="17">
        <v>9</v>
      </c>
      <c r="P56" s="23">
        <f t="shared" si="3"/>
        <v>3.0927835051546393</v>
      </c>
      <c r="Q56" s="17">
        <v>17</v>
      </c>
      <c r="R56" s="23">
        <f t="shared" si="4"/>
        <v>5.8419243986254292</v>
      </c>
      <c r="S56" s="10">
        <f t="shared" si="5"/>
        <v>273</v>
      </c>
      <c r="T56" s="23">
        <f t="shared" si="6"/>
        <v>93.814432989690715</v>
      </c>
      <c r="U56" s="17">
        <v>18</v>
      </c>
      <c r="V56" s="23">
        <f t="shared" si="7"/>
        <v>6.1855670103092786</v>
      </c>
      <c r="W56" s="9">
        <f t="shared" si="8"/>
        <v>291</v>
      </c>
      <c r="X56" s="8">
        <f t="shared" si="8"/>
        <v>100</v>
      </c>
      <c r="Y56" s="24"/>
      <c r="Z56" s="16">
        <v>462</v>
      </c>
      <c r="AA56" s="28">
        <f t="shared" si="9"/>
        <v>62.987012987012989</v>
      </c>
    </row>
    <row r="57" spans="2:27" ht="18" customHeight="1">
      <c r="B57" s="146" t="s">
        <v>27</v>
      </c>
      <c r="C57" s="147"/>
      <c r="D57" s="114" t="s">
        <v>26</v>
      </c>
      <c r="E57" s="114"/>
      <c r="F57" s="58">
        <v>213</v>
      </c>
      <c r="G57" s="67" t="s">
        <v>36</v>
      </c>
      <c r="H57" s="3"/>
      <c r="I57" s="9">
        <v>84</v>
      </c>
      <c r="J57" s="23">
        <f t="shared" si="0"/>
        <v>30.76923076923077</v>
      </c>
      <c r="K57" s="10">
        <v>110</v>
      </c>
      <c r="L57" s="23">
        <f t="shared" si="1"/>
        <v>40.293040293040292</v>
      </c>
      <c r="M57" s="10">
        <v>35</v>
      </c>
      <c r="N57" s="23">
        <f t="shared" si="2"/>
        <v>12.820512820512819</v>
      </c>
      <c r="O57" s="10">
        <v>7</v>
      </c>
      <c r="P57" s="23">
        <f t="shared" si="3"/>
        <v>2.5641025641025639</v>
      </c>
      <c r="Q57" s="10">
        <v>10</v>
      </c>
      <c r="R57" s="23">
        <f t="shared" si="4"/>
        <v>3.6630036630036633</v>
      </c>
      <c r="S57" s="10">
        <f t="shared" si="5"/>
        <v>246</v>
      </c>
      <c r="T57" s="23">
        <f t="shared" si="6"/>
        <v>90.109890109890117</v>
      </c>
      <c r="U57" s="10">
        <v>27</v>
      </c>
      <c r="V57" s="23">
        <f t="shared" si="7"/>
        <v>9.8901098901098905</v>
      </c>
      <c r="W57" s="9">
        <f t="shared" si="8"/>
        <v>273</v>
      </c>
      <c r="X57" s="8">
        <f t="shared" si="8"/>
        <v>100</v>
      </c>
      <c r="Y57" s="24"/>
      <c r="Z57" s="9">
        <v>462</v>
      </c>
      <c r="AA57" s="25">
        <f t="shared" si="9"/>
        <v>59.090909090909093</v>
      </c>
    </row>
    <row r="58" spans="2:27" ht="18" customHeight="1">
      <c r="B58" s="146" t="s">
        <v>27</v>
      </c>
      <c r="C58" s="147"/>
      <c r="D58" s="135" t="s">
        <v>26</v>
      </c>
      <c r="E58" s="135"/>
      <c r="F58" s="62">
        <v>214</v>
      </c>
      <c r="G58" s="69" t="s">
        <v>35</v>
      </c>
      <c r="H58" s="3"/>
      <c r="I58" s="11">
        <v>110</v>
      </c>
      <c r="J58" s="26">
        <f t="shared" si="0"/>
        <v>27.500000000000004</v>
      </c>
      <c r="K58" s="12">
        <v>190</v>
      </c>
      <c r="L58" s="26">
        <f t="shared" si="1"/>
        <v>47.5</v>
      </c>
      <c r="M58" s="12">
        <v>29</v>
      </c>
      <c r="N58" s="26">
        <f t="shared" si="2"/>
        <v>7.2499999999999991</v>
      </c>
      <c r="O58" s="12">
        <v>15</v>
      </c>
      <c r="P58" s="26">
        <f t="shared" si="3"/>
        <v>3.75</v>
      </c>
      <c r="Q58" s="12">
        <v>30</v>
      </c>
      <c r="R58" s="26">
        <f t="shared" si="4"/>
        <v>7.5</v>
      </c>
      <c r="S58" s="13">
        <f t="shared" si="5"/>
        <v>374</v>
      </c>
      <c r="T58" s="26">
        <f t="shared" si="6"/>
        <v>93.5</v>
      </c>
      <c r="U58" s="12">
        <v>26</v>
      </c>
      <c r="V58" s="26">
        <f t="shared" si="7"/>
        <v>6.5</v>
      </c>
      <c r="W58" s="14">
        <f t="shared" si="8"/>
        <v>400</v>
      </c>
      <c r="X58" s="15">
        <f t="shared" si="8"/>
        <v>100</v>
      </c>
      <c r="Y58" s="24"/>
      <c r="Z58" s="11">
        <v>603</v>
      </c>
      <c r="AA58" s="27">
        <f t="shared" si="9"/>
        <v>66.33499170812604</v>
      </c>
    </row>
    <row r="59" spans="2:27" ht="18" customHeight="1">
      <c r="B59" s="146" t="s">
        <v>27</v>
      </c>
      <c r="C59" s="147"/>
      <c r="D59" s="114" t="s">
        <v>26</v>
      </c>
      <c r="E59" s="114"/>
      <c r="F59" s="60">
        <v>214</v>
      </c>
      <c r="G59" s="68" t="s">
        <v>36</v>
      </c>
      <c r="H59" s="3"/>
      <c r="I59" s="16">
        <v>97</v>
      </c>
      <c r="J59" s="23">
        <f t="shared" si="0"/>
        <v>25.935828877005346</v>
      </c>
      <c r="K59" s="17">
        <v>180</v>
      </c>
      <c r="L59" s="23">
        <f t="shared" si="1"/>
        <v>48.128342245989302</v>
      </c>
      <c r="M59" s="17">
        <v>40</v>
      </c>
      <c r="N59" s="23">
        <f t="shared" si="2"/>
        <v>10.695187165775401</v>
      </c>
      <c r="O59" s="17">
        <v>9</v>
      </c>
      <c r="P59" s="23">
        <f t="shared" si="3"/>
        <v>2.4064171122994651</v>
      </c>
      <c r="Q59" s="17">
        <v>26</v>
      </c>
      <c r="R59" s="23">
        <f t="shared" si="4"/>
        <v>6.9518716577540109</v>
      </c>
      <c r="S59" s="10">
        <f t="shared" si="5"/>
        <v>352</v>
      </c>
      <c r="T59" s="23">
        <f t="shared" si="6"/>
        <v>94.117647058823522</v>
      </c>
      <c r="U59" s="17">
        <v>22</v>
      </c>
      <c r="V59" s="23">
        <f t="shared" si="7"/>
        <v>5.8823529411764701</v>
      </c>
      <c r="W59" s="9">
        <f t="shared" si="8"/>
        <v>374</v>
      </c>
      <c r="X59" s="8">
        <f t="shared" si="8"/>
        <v>99.999999999999986</v>
      </c>
      <c r="Y59" s="24"/>
      <c r="Z59" s="16">
        <v>603</v>
      </c>
      <c r="AA59" s="28">
        <f t="shared" si="9"/>
        <v>62.02321724709784</v>
      </c>
    </row>
    <row r="60" spans="2:27" ht="18" customHeight="1" thickBot="1">
      <c r="B60" s="148" t="s">
        <v>27</v>
      </c>
      <c r="C60" s="149"/>
      <c r="D60" s="134" t="s">
        <v>26</v>
      </c>
      <c r="E60" s="134"/>
      <c r="F60" s="64">
        <v>215</v>
      </c>
      <c r="G60" s="70" t="s">
        <v>35</v>
      </c>
      <c r="H60" s="3"/>
      <c r="I60" s="18">
        <v>61</v>
      </c>
      <c r="J60" s="29">
        <f>I60/W60*100</f>
        <v>24.596774193548388</v>
      </c>
      <c r="K60" s="19">
        <v>117</v>
      </c>
      <c r="L60" s="29">
        <f t="shared" si="1"/>
        <v>47.177419354838712</v>
      </c>
      <c r="M60" s="19">
        <v>26</v>
      </c>
      <c r="N60" s="29">
        <f t="shared" si="2"/>
        <v>10.483870967741936</v>
      </c>
      <c r="O60" s="19">
        <v>10</v>
      </c>
      <c r="P60" s="29">
        <f t="shared" si="3"/>
        <v>4.032258064516129</v>
      </c>
      <c r="Q60" s="19">
        <v>13</v>
      </c>
      <c r="R60" s="29">
        <f t="shared" si="4"/>
        <v>5.241935483870968</v>
      </c>
      <c r="S60" s="20">
        <f t="shared" si="5"/>
        <v>227</v>
      </c>
      <c r="T60" s="29">
        <f t="shared" si="6"/>
        <v>91.532258064516128</v>
      </c>
      <c r="U60" s="19">
        <v>21</v>
      </c>
      <c r="V60" s="29">
        <f t="shared" si="7"/>
        <v>8.4677419354838701</v>
      </c>
      <c r="W60" s="21">
        <f t="shared" si="8"/>
        <v>248</v>
      </c>
      <c r="X60" s="22">
        <f t="shared" si="8"/>
        <v>100</v>
      </c>
      <c r="Y60" s="24"/>
      <c r="Z60" s="18">
        <v>418</v>
      </c>
      <c r="AA60" s="30">
        <f>W60/Z60*100</f>
        <v>59.330143540669852</v>
      </c>
    </row>
    <row r="61" spans="2:27" ht="5.0999999999999996" customHeight="1">
      <c r="D61" s="5"/>
      <c r="E61" s="5"/>
      <c r="F61" s="5">
        <v>51</v>
      </c>
      <c r="G61" s="5"/>
      <c r="H61" s="2"/>
      <c r="I61" s="31"/>
      <c r="J61" s="31"/>
      <c r="K61" s="31"/>
      <c r="L61" s="3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2:27" ht="5.0999999999999996" customHeight="1" thickBot="1">
      <c r="D62" s="5"/>
      <c r="E62" s="5"/>
      <c r="F62" s="5"/>
      <c r="G62" s="5"/>
      <c r="H62" s="2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2:27" ht="18.75" thickTop="1" thickBot="1">
      <c r="B63" s="111" t="s">
        <v>16</v>
      </c>
      <c r="C63" s="112"/>
      <c r="D63" s="112"/>
      <c r="E63" s="112"/>
      <c r="F63" s="112"/>
      <c r="G63" s="113"/>
      <c r="H63" s="33"/>
      <c r="I63" s="54">
        <f>SUM(I11:I62)</f>
        <v>4687</v>
      </c>
      <c r="J63" s="55">
        <f>I63/W63*100</f>
        <v>28.409504182325129</v>
      </c>
      <c r="K63" s="56">
        <f>SUM(K11:K62)</f>
        <v>6865</v>
      </c>
      <c r="L63" s="55">
        <f>K63/W63*100</f>
        <v>41.611104376288033</v>
      </c>
      <c r="M63" s="56">
        <f>SUM(M11:M62)</f>
        <v>1717</v>
      </c>
      <c r="N63" s="55">
        <f>M63/W63*100</f>
        <v>10.407322099648441</v>
      </c>
      <c r="O63" s="56">
        <f>SUM(O11:O62)</f>
        <v>637</v>
      </c>
      <c r="P63" s="55">
        <f>O63/W63*100</f>
        <v>3.8610740695841925</v>
      </c>
      <c r="Q63" s="56">
        <f>SUM(Q11:Q62)</f>
        <v>1573</v>
      </c>
      <c r="R63" s="55">
        <f>Q63/W63*100</f>
        <v>9.5344890289732085</v>
      </c>
      <c r="S63" s="56">
        <f>SUM(S11:S62)</f>
        <v>15479</v>
      </c>
      <c r="T63" s="55">
        <f>S63/W63*100</f>
        <v>93.823493756819005</v>
      </c>
      <c r="U63" s="56">
        <f>SUM(U11:U62)</f>
        <v>1019</v>
      </c>
      <c r="V63" s="55">
        <f>U63/W63*100</f>
        <v>6.1765062431809916</v>
      </c>
      <c r="W63" s="56">
        <f>SUM(W11:W62)</f>
        <v>16498</v>
      </c>
      <c r="X63" s="57">
        <f>SUM(T63,V63)</f>
        <v>100</v>
      </c>
      <c r="Y63" s="34"/>
      <c r="Z63" s="54">
        <f>SUM(Z11:Z60)</f>
        <v>29052</v>
      </c>
      <c r="AA63" s="57">
        <f>W63/Z63*100</f>
        <v>56.787828720914227</v>
      </c>
    </row>
    <row r="64" spans="2:27" ht="16.5" thickTop="1">
      <c r="D64" s="6"/>
      <c r="E64" s="6"/>
      <c r="F64" s="6"/>
      <c r="G64" s="6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2:9" ht="18" thickBot="1">
      <c r="B65" s="116" t="s">
        <v>13</v>
      </c>
      <c r="C65" s="116"/>
      <c r="D65" s="116"/>
      <c r="E65" s="116"/>
      <c r="F65" s="116"/>
      <c r="G65" s="116"/>
      <c r="I65" s="40">
        <v>23</v>
      </c>
    </row>
    <row r="66" spans="2:9" ht="18" thickTop="1">
      <c r="B66" s="117" t="s">
        <v>14</v>
      </c>
      <c r="C66" s="117"/>
      <c r="D66" s="117"/>
      <c r="E66" s="117"/>
      <c r="F66" s="117"/>
      <c r="G66" s="117"/>
      <c r="I66" s="39">
        <f>COUNTA(G11:G60)</f>
        <v>50</v>
      </c>
    </row>
    <row r="70" spans="2:9" ht="17.25">
      <c r="D70" s="41"/>
    </row>
  </sheetData>
  <mergeCells count="129">
    <mergeCell ref="D2:AA2"/>
    <mergeCell ref="D3:AA3"/>
    <mergeCell ref="D5:AA5"/>
    <mergeCell ref="B8:C9"/>
    <mergeCell ref="D8:E9"/>
    <mergeCell ref="F8:F9"/>
    <mergeCell ref="G8:G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7:AA7"/>
    <mergeCell ref="D14:E14"/>
    <mergeCell ref="D15:E15"/>
    <mergeCell ref="D16:E16"/>
    <mergeCell ref="D17:E17"/>
    <mergeCell ref="D18:E18"/>
    <mergeCell ref="D19:E19"/>
    <mergeCell ref="X8:X9"/>
    <mergeCell ref="Z8:Z9"/>
    <mergeCell ref="AA8:AA9"/>
    <mergeCell ref="D11:E11"/>
    <mergeCell ref="D12:E12"/>
    <mergeCell ref="D13:E13"/>
    <mergeCell ref="S8:S9"/>
    <mergeCell ref="T8:T9"/>
    <mergeCell ref="U8:U9"/>
    <mergeCell ref="V8:V9"/>
    <mergeCell ref="W8:W9"/>
    <mergeCell ref="D26:E26"/>
    <mergeCell ref="D27:E27"/>
    <mergeCell ref="D28:E28"/>
    <mergeCell ref="D29:E29"/>
    <mergeCell ref="D30:E30"/>
    <mergeCell ref="D31:E31"/>
    <mergeCell ref="D20:E20"/>
    <mergeCell ref="D21:E21"/>
    <mergeCell ref="D22:E22"/>
    <mergeCell ref="D23:E23"/>
    <mergeCell ref="D24:E24"/>
    <mergeCell ref="D25:E25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B63:G63"/>
    <mergeCell ref="B65:G65"/>
    <mergeCell ref="B66:G66"/>
    <mergeCell ref="B60:C60"/>
    <mergeCell ref="B59:C59"/>
    <mergeCell ref="B58:C58"/>
    <mergeCell ref="D56:E56"/>
    <mergeCell ref="D57:E57"/>
    <mergeCell ref="D58:E58"/>
    <mergeCell ref="D59:E59"/>
    <mergeCell ref="D60:E60"/>
    <mergeCell ref="B51:C51"/>
    <mergeCell ref="B50:C50"/>
    <mergeCell ref="B49:C49"/>
    <mergeCell ref="B48:C48"/>
    <mergeCell ref="B47:C47"/>
    <mergeCell ref="B46:C46"/>
    <mergeCell ref="B57:C57"/>
    <mergeCell ref="B56:C56"/>
    <mergeCell ref="B55:C55"/>
    <mergeCell ref="B54:C54"/>
    <mergeCell ref="B53:C53"/>
    <mergeCell ref="B52:C52"/>
    <mergeCell ref="B39:C39"/>
    <mergeCell ref="B38:C38"/>
    <mergeCell ref="B37:C37"/>
    <mergeCell ref="B36:C36"/>
    <mergeCell ref="B35:C35"/>
    <mergeCell ref="B34:C34"/>
    <mergeCell ref="B45:C45"/>
    <mergeCell ref="B44:C44"/>
    <mergeCell ref="B43:C43"/>
    <mergeCell ref="B42:C42"/>
    <mergeCell ref="B41:C41"/>
    <mergeCell ref="B40:C40"/>
    <mergeCell ref="B27:C27"/>
    <mergeCell ref="B26:C26"/>
    <mergeCell ref="B25:C25"/>
    <mergeCell ref="B24:C24"/>
    <mergeCell ref="B23:C23"/>
    <mergeCell ref="B22:C22"/>
    <mergeCell ref="B33:C33"/>
    <mergeCell ref="B32:C32"/>
    <mergeCell ref="B31:C31"/>
    <mergeCell ref="B30:C30"/>
    <mergeCell ref="B29:C29"/>
    <mergeCell ref="B28:C28"/>
    <mergeCell ref="B15:C15"/>
    <mergeCell ref="B14:C14"/>
    <mergeCell ref="B13:C13"/>
    <mergeCell ref="B12:C12"/>
    <mergeCell ref="B11:C11"/>
    <mergeCell ref="B21:C21"/>
    <mergeCell ref="B20:C20"/>
    <mergeCell ref="B19:C19"/>
    <mergeCell ref="B18:C18"/>
    <mergeCell ref="B17:C17"/>
    <mergeCell ref="B16:C16"/>
  </mergeCells>
  <printOptions horizontalCentered="1"/>
  <pageMargins left="0.19685039370078741" right="0.19685039370078741" top="0.39370078740157483" bottom="0.51181102362204722" header="0.19685039370078741" footer="0"/>
  <pageSetup scale="68" orientation="landscape" r:id="rId1"/>
  <headerFooter>
    <oddHeader>&amp;C&amp;9"2012, Año de la Cultura Maya"</oddHeader>
    <oddFooter>&amp;R&amp;"Kalinga,Normal"&amp;8&amp;K01+007&amp;P de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DISTRITO I</vt:lpstr>
      <vt:lpstr>DISTRITO II</vt:lpstr>
      <vt:lpstr>DISTRITO III</vt:lpstr>
      <vt:lpstr>DISTRITO IV</vt:lpstr>
      <vt:lpstr>DISTRITO V</vt:lpstr>
      <vt:lpstr>DISTRITO VI</vt:lpstr>
      <vt:lpstr>DISTRITO VII</vt:lpstr>
      <vt:lpstr>DISTRITO VIII</vt:lpstr>
      <vt:lpstr>DISTRITO IX</vt:lpstr>
      <vt:lpstr>DISTRITO X</vt:lpstr>
      <vt:lpstr>DISTRITO XI</vt:lpstr>
      <vt:lpstr>DISTRITO XII</vt:lpstr>
      <vt:lpstr>DISTRITO XIII</vt:lpstr>
      <vt:lpstr>DISTRITO XIV</vt:lpstr>
      <vt:lpstr>DISTRITO XV</vt:lpstr>
      <vt:lpstr>DISTRITO XVI</vt:lpstr>
      <vt:lpstr>DISTRITO XVII</vt:lpstr>
      <vt:lpstr>DISTRITO XVIII</vt:lpstr>
      <vt:lpstr>DISTRITO XIX</vt:lpstr>
      <vt:lpstr>DISTRITO XX </vt:lpstr>
      <vt:lpstr>DISTRITO XXI</vt:lpstr>
      <vt:lpstr>'DISTRITO I'!Títulos_a_imprimir</vt:lpstr>
      <vt:lpstr>'DISTRITO II'!Títulos_a_imprimir</vt:lpstr>
      <vt:lpstr>'DISTRITO III'!Títulos_a_imprimir</vt:lpstr>
      <vt:lpstr>'DISTRITO IV'!Títulos_a_imprimir</vt:lpstr>
      <vt:lpstr>'DISTRITO IX'!Títulos_a_imprimir</vt:lpstr>
      <vt:lpstr>'DISTRITO V'!Títulos_a_imprimir</vt:lpstr>
      <vt:lpstr>'DISTRITO VI'!Títulos_a_imprimir</vt:lpstr>
      <vt:lpstr>'DISTRITO VII'!Títulos_a_imprimir</vt:lpstr>
      <vt:lpstr>'DISTRITO VIII'!Títulos_a_imprimir</vt:lpstr>
      <vt:lpstr>'DISTRITO X'!Títulos_a_imprimir</vt:lpstr>
      <vt:lpstr>'DISTRITO XI'!Títulos_a_imprimir</vt:lpstr>
      <vt:lpstr>'DISTRITO XII'!Títulos_a_imprimir</vt:lpstr>
      <vt:lpstr>'DISTRITO XIII'!Títulos_a_imprimir</vt:lpstr>
      <vt:lpstr>'DISTRITO XIV'!Títulos_a_imprimir</vt:lpstr>
      <vt:lpstr>'DISTRITO XIX'!Títulos_a_imprimir</vt:lpstr>
      <vt:lpstr>'DISTRITO XV'!Títulos_a_imprimir</vt:lpstr>
      <vt:lpstr>'DISTRITO XVI'!Títulos_a_imprimir</vt:lpstr>
      <vt:lpstr>'DISTRITO XVII'!Títulos_a_imprimir</vt:lpstr>
      <vt:lpstr>'DISTRITO XVIII'!Títulos_a_imprimir</vt:lpstr>
      <vt:lpstr>'DISTRITO XX '!Títulos_a_imprimir</vt:lpstr>
      <vt:lpstr>'DISTRITO XXI'!Títulos_a_imprimir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Gtorres</cp:lastModifiedBy>
  <cp:lastPrinted>2012-11-06T21:36:53Z</cp:lastPrinted>
  <dcterms:created xsi:type="dcterms:W3CDTF">2012-09-04T15:15:18Z</dcterms:created>
  <dcterms:modified xsi:type="dcterms:W3CDTF">2014-04-22T15:33:03Z</dcterms:modified>
</cp:coreProperties>
</file>